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8_{9EC56403-3CBE-4D48-A1E1-4A3F7E4EBA78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EF" sheetId="1" r:id="rId1"/>
    <sheet name="EG" sheetId="2" r:id="rId2"/>
    <sheet name="PF" sheetId="3" r:id="rId3"/>
    <sheet name="PG" sheetId="4" r:id="rId4"/>
    <sheet name="BF" sheetId="5" r:id="rId5"/>
    <sheet name="BG" sheetId="6" r:id="rId6"/>
    <sheet name="BAREM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6" l="1"/>
  <c r="M7" i="6"/>
  <c r="K7" i="6"/>
  <c r="I7" i="6"/>
  <c r="G7" i="6"/>
  <c r="O6" i="6"/>
  <c r="M6" i="6"/>
  <c r="K6" i="6"/>
  <c r="I6" i="6"/>
  <c r="G6" i="6"/>
  <c r="O5" i="6"/>
  <c r="M5" i="6"/>
  <c r="K5" i="6"/>
  <c r="I5" i="6"/>
  <c r="G5" i="6"/>
  <c r="O4" i="6"/>
  <c r="M4" i="6"/>
  <c r="K4" i="6"/>
  <c r="I4" i="6"/>
  <c r="G4" i="6"/>
  <c r="O4" i="5"/>
  <c r="M4" i="5"/>
  <c r="K4" i="5"/>
  <c r="I4" i="5"/>
  <c r="G4" i="5"/>
  <c r="O85" i="4"/>
  <c r="R85" i="4" s="1"/>
  <c r="M85" i="4"/>
  <c r="K85" i="4"/>
  <c r="I85" i="4"/>
  <c r="G85" i="4"/>
  <c r="R84" i="4"/>
  <c r="O84" i="4"/>
  <c r="M84" i="4"/>
  <c r="K84" i="4"/>
  <c r="I84" i="4"/>
  <c r="G84" i="4"/>
  <c r="O83" i="4"/>
  <c r="R83" i="4" s="1"/>
  <c r="M83" i="4"/>
  <c r="K83" i="4"/>
  <c r="I83" i="4"/>
  <c r="G83" i="4"/>
  <c r="R82" i="4"/>
  <c r="O82" i="4"/>
  <c r="M82" i="4"/>
  <c r="K82" i="4"/>
  <c r="I82" i="4"/>
  <c r="G82" i="4"/>
  <c r="O81" i="4"/>
  <c r="R81" i="4" s="1"/>
  <c r="M81" i="4"/>
  <c r="K81" i="4"/>
  <c r="I81" i="4"/>
  <c r="G81" i="4"/>
  <c r="R80" i="4"/>
  <c r="O80" i="4"/>
  <c r="M80" i="4"/>
  <c r="K80" i="4"/>
  <c r="I80" i="4"/>
  <c r="G80" i="4"/>
  <c r="O79" i="4"/>
  <c r="R79" i="4" s="1"/>
  <c r="M79" i="4"/>
  <c r="K79" i="4"/>
  <c r="I79" i="4"/>
  <c r="G79" i="4"/>
  <c r="R78" i="4"/>
  <c r="O78" i="4"/>
  <c r="M78" i="4"/>
  <c r="K78" i="4"/>
  <c r="I78" i="4"/>
  <c r="G78" i="4"/>
  <c r="O77" i="4"/>
  <c r="R77" i="4" s="1"/>
  <c r="M77" i="4"/>
  <c r="K77" i="4"/>
  <c r="I77" i="4"/>
  <c r="G77" i="4"/>
  <c r="R76" i="4"/>
  <c r="O76" i="4"/>
  <c r="M76" i="4"/>
  <c r="K76" i="4"/>
  <c r="I76" i="4"/>
  <c r="G76" i="4"/>
  <c r="O75" i="4"/>
  <c r="R75" i="4" s="1"/>
  <c r="M75" i="4"/>
  <c r="K75" i="4"/>
  <c r="I75" i="4"/>
  <c r="G75" i="4"/>
  <c r="R74" i="4"/>
  <c r="O74" i="4"/>
  <c r="M74" i="4"/>
  <c r="K74" i="4"/>
  <c r="I74" i="4"/>
  <c r="G74" i="4"/>
  <c r="O73" i="4"/>
  <c r="R73" i="4" s="1"/>
  <c r="M73" i="4"/>
  <c r="K73" i="4"/>
  <c r="I73" i="4"/>
  <c r="G73" i="4"/>
  <c r="R72" i="4"/>
  <c r="O72" i="4"/>
  <c r="M72" i="4"/>
  <c r="K72" i="4"/>
  <c r="I72" i="4"/>
  <c r="G72" i="4"/>
  <c r="O71" i="4"/>
  <c r="R71" i="4" s="1"/>
  <c r="M71" i="4"/>
  <c r="K71" i="4"/>
  <c r="I71" i="4"/>
  <c r="G71" i="4"/>
  <c r="R70" i="4"/>
  <c r="O70" i="4"/>
  <c r="M70" i="4"/>
  <c r="K70" i="4"/>
  <c r="I70" i="4"/>
  <c r="G70" i="4"/>
  <c r="O69" i="4"/>
  <c r="R69" i="4" s="1"/>
  <c r="M69" i="4"/>
  <c r="K69" i="4"/>
  <c r="I69" i="4"/>
  <c r="G69" i="4"/>
  <c r="R68" i="4"/>
  <c r="O68" i="4"/>
  <c r="M68" i="4"/>
  <c r="K68" i="4"/>
  <c r="I68" i="4"/>
  <c r="G68" i="4"/>
  <c r="O67" i="4"/>
  <c r="R67" i="4" s="1"/>
  <c r="M67" i="4"/>
  <c r="K67" i="4"/>
  <c r="I67" i="4"/>
  <c r="G67" i="4"/>
  <c r="R66" i="4"/>
  <c r="O66" i="4"/>
  <c r="M66" i="4"/>
  <c r="K66" i="4"/>
  <c r="I66" i="4"/>
  <c r="G66" i="4"/>
  <c r="O65" i="4"/>
  <c r="M65" i="4"/>
  <c r="K65" i="4"/>
  <c r="I65" i="4"/>
  <c r="G65" i="4"/>
  <c r="O64" i="4"/>
  <c r="R64" i="4" s="1"/>
  <c r="M64" i="4"/>
  <c r="K64" i="4"/>
  <c r="I64" i="4"/>
  <c r="G64" i="4"/>
  <c r="O63" i="4"/>
  <c r="R63" i="4" s="1"/>
  <c r="M63" i="4"/>
  <c r="K63" i="4"/>
  <c r="I63" i="4"/>
  <c r="G63" i="4"/>
  <c r="O62" i="4"/>
  <c r="R62" i="4" s="1"/>
  <c r="M62" i="4"/>
  <c r="K62" i="4"/>
  <c r="I62" i="4"/>
  <c r="G62" i="4"/>
  <c r="O61" i="4"/>
  <c r="R61" i="4" s="1"/>
  <c r="M61" i="4"/>
  <c r="K61" i="4"/>
  <c r="I61" i="4"/>
  <c r="G61" i="4"/>
  <c r="O60" i="4"/>
  <c r="R60" i="4" s="1"/>
  <c r="M60" i="4"/>
  <c r="K60" i="4"/>
  <c r="I60" i="4"/>
  <c r="G60" i="4"/>
  <c r="O59" i="4"/>
  <c r="R59" i="4" s="1"/>
  <c r="M59" i="4"/>
  <c r="K59" i="4"/>
  <c r="I59" i="4"/>
  <c r="G59" i="4"/>
  <c r="O58" i="4"/>
  <c r="R58" i="4" s="1"/>
  <c r="M58" i="4"/>
  <c r="K58" i="4"/>
  <c r="I58" i="4"/>
  <c r="G58" i="4"/>
  <c r="O57" i="4"/>
  <c r="R57" i="4" s="1"/>
  <c r="M57" i="4"/>
  <c r="K57" i="4"/>
  <c r="I57" i="4"/>
  <c r="G57" i="4"/>
  <c r="O56" i="4"/>
  <c r="R56" i="4" s="1"/>
  <c r="M56" i="4"/>
  <c r="K56" i="4"/>
  <c r="I56" i="4"/>
  <c r="G56" i="4"/>
  <c r="O55" i="4"/>
  <c r="R55" i="4" s="1"/>
  <c r="M55" i="4"/>
  <c r="K55" i="4"/>
  <c r="I55" i="4"/>
  <c r="G55" i="4"/>
  <c r="O54" i="4"/>
  <c r="R54" i="4" s="1"/>
  <c r="M54" i="4"/>
  <c r="K54" i="4"/>
  <c r="I54" i="4"/>
  <c r="G54" i="4"/>
  <c r="O53" i="4"/>
  <c r="R53" i="4" s="1"/>
  <c r="M53" i="4"/>
  <c r="K53" i="4"/>
  <c r="I53" i="4"/>
  <c r="G53" i="4"/>
  <c r="O52" i="4"/>
  <c r="R52" i="4" s="1"/>
  <c r="M52" i="4"/>
  <c r="K52" i="4"/>
  <c r="I52" i="4"/>
  <c r="G52" i="4"/>
  <c r="O51" i="4"/>
  <c r="R51" i="4" s="1"/>
  <c r="M51" i="4"/>
  <c r="K51" i="4"/>
  <c r="I51" i="4"/>
  <c r="G51" i="4"/>
  <c r="O50" i="4"/>
  <c r="R50" i="4" s="1"/>
  <c r="M50" i="4"/>
  <c r="K50" i="4"/>
  <c r="I50" i="4"/>
  <c r="G50" i="4"/>
  <c r="O49" i="4"/>
  <c r="R49" i="4" s="1"/>
  <c r="M49" i="4"/>
  <c r="K49" i="4"/>
  <c r="I49" i="4"/>
  <c r="G49" i="4"/>
  <c r="O48" i="4"/>
  <c r="R48" i="4" s="1"/>
  <c r="M48" i="4"/>
  <c r="K48" i="4"/>
  <c r="I48" i="4"/>
  <c r="G48" i="4"/>
  <c r="O47" i="4"/>
  <c r="R47" i="4" s="1"/>
  <c r="M47" i="4"/>
  <c r="K47" i="4"/>
  <c r="I47" i="4"/>
  <c r="G47" i="4"/>
  <c r="O46" i="4"/>
  <c r="R46" i="4" s="1"/>
  <c r="M46" i="4"/>
  <c r="K46" i="4"/>
  <c r="I46" i="4"/>
  <c r="G46" i="4"/>
  <c r="O45" i="4"/>
  <c r="R45" i="4" s="1"/>
  <c r="M45" i="4"/>
  <c r="K45" i="4"/>
  <c r="I45" i="4"/>
  <c r="G45" i="4"/>
  <c r="O44" i="4"/>
  <c r="R44" i="4" s="1"/>
  <c r="M44" i="4"/>
  <c r="K44" i="4"/>
  <c r="I44" i="4"/>
  <c r="G44" i="4"/>
  <c r="O43" i="4"/>
  <c r="R43" i="4" s="1"/>
  <c r="M43" i="4"/>
  <c r="K43" i="4"/>
  <c r="I43" i="4"/>
  <c r="G43" i="4"/>
  <c r="O42" i="4"/>
  <c r="R42" i="4" s="1"/>
  <c r="M42" i="4"/>
  <c r="K42" i="4"/>
  <c r="I42" i="4"/>
  <c r="G42" i="4"/>
  <c r="O41" i="4"/>
  <c r="R41" i="4" s="1"/>
  <c r="M41" i="4"/>
  <c r="K41" i="4"/>
  <c r="I41" i="4"/>
  <c r="G41" i="4"/>
  <c r="O40" i="4"/>
  <c r="R40" i="4" s="1"/>
  <c r="M40" i="4"/>
  <c r="K40" i="4"/>
  <c r="I40" i="4"/>
  <c r="G40" i="4"/>
  <c r="O39" i="4"/>
  <c r="R39" i="4" s="1"/>
  <c r="M39" i="4"/>
  <c r="K39" i="4"/>
  <c r="I39" i="4"/>
  <c r="G39" i="4"/>
  <c r="O38" i="4"/>
  <c r="R38" i="4" s="1"/>
  <c r="M38" i="4"/>
  <c r="K38" i="4"/>
  <c r="I38" i="4"/>
  <c r="G38" i="4"/>
  <c r="M37" i="4"/>
  <c r="K37" i="4"/>
  <c r="I37" i="4"/>
  <c r="G37" i="4"/>
  <c r="O37" i="4" s="1"/>
  <c r="R37" i="4" s="1"/>
  <c r="O36" i="4"/>
  <c r="R36" i="4" s="1"/>
  <c r="M36" i="4"/>
  <c r="K36" i="4"/>
  <c r="I36" i="4"/>
  <c r="G36" i="4"/>
  <c r="M35" i="4"/>
  <c r="K35" i="4"/>
  <c r="I35" i="4"/>
  <c r="G35" i="4"/>
  <c r="O35" i="4" s="1"/>
  <c r="R35" i="4" s="1"/>
  <c r="O34" i="4"/>
  <c r="M34" i="4"/>
  <c r="K34" i="4"/>
  <c r="I34" i="4"/>
  <c r="G34" i="4"/>
  <c r="M33" i="4"/>
  <c r="K33" i="4"/>
  <c r="I33" i="4"/>
  <c r="G33" i="4"/>
  <c r="O33" i="4" s="1"/>
  <c r="R33" i="4" s="1"/>
  <c r="O32" i="4"/>
  <c r="R32" i="4" s="1"/>
  <c r="M32" i="4"/>
  <c r="K32" i="4"/>
  <c r="I32" i="4"/>
  <c r="G32" i="4"/>
  <c r="M31" i="4"/>
  <c r="K31" i="4"/>
  <c r="I31" i="4"/>
  <c r="G31" i="4"/>
  <c r="O31" i="4" s="1"/>
  <c r="R31" i="4" s="1"/>
  <c r="O30" i="4"/>
  <c r="R30" i="4" s="1"/>
  <c r="M30" i="4"/>
  <c r="K30" i="4"/>
  <c r="I30" i="4"/>
  <c r="G30" i="4"/>
  <c r="M29" i="4"/>
  <c r="K29" i="4"/>
  <c r="I29" i="4"/>
  <c r="G29" i="4"/>
  <c r="O29" i="4" s="1"/>
  <c r="R29" i="4" s="1"/>
  <c r="M28" i="4"/>
  <c r="K28" i="4"/>
  <c r="I28" i="4"/>
  <c r="G28" i="4"/>
  <c r="O28" i="4" s="1"/>
  <c r="R28" i="4" s="1"/>
  <c r="M27" i="4"/>
  <c r="K27" i="4"/>
  <c r="I27" i="4"/>
  <c r="G27" i="4"/>
  <c r="O27" i="4" s="1"/>
  <c r="R27" i="4" s="1"/>
  <c r="M26" i="4"/>
  <c r="K26" i="4"/>
  <c r="I26" i="4"/>
  <c r="G26" i="4"/>
  <c r="O26" i="4" s="1"/>
  <c r="R26" i="4" s="1"/>
  <c r="M25" i="4"/>
  <c r="K25" i="4"/>
  <c r="I25" i="4"/>
  <c r="G25" i="4"/>
  <c r="M24" i="4"/>
  <c r="K24" i="4"/>
  <c r="I24" i="4"/>
  <c r="G24" i="4"/>
  <c r="O24" i="4" s="1"/>
  <c r="R24" i="4" s="1"/>
  <c r="M23" i="4"/>
  <c r="K23" i="4"/>
  <c r="I23" i="4"/>
  <c r="G23" i="4"/>
  <c r="M22" i="4"/>
  <c r="K22" i="4"/>
  <c r="I22" i="4"/>
  <c r="G22" i="4"/>
  <c r="O22" i="4" s="1"/>
  <c r="R22" i="4" s="1"/>
  <c r="M21" i="4"/>
  <c r="K21" i="4"/>
  <c r="I21" i="4"/>
  <c r="G21" i="4"/>
  <c r="O21" i="4" s="1"/>
  <c r="R21" i="4" s="1"/>
  <c r="M20" i="4"/>
  <c r="K20" i="4"/>
  <c r="I20" i="4"/>
  <c r="G20" i="4"/>
  <c r="O20" i="4" s="1"/>
  <c r="R20" i="4" s="1"/>
  <c r="M19" i="4"/>
  <c r="K19" i="4"/>
  <c r="I19" i="4"/>
  <c r="G19" i="4"/>
  <c r="O19" i="4" s="1"/>
  <c r="R19" i="4" s="1"/>
  <c r="M18" i="4"/>
  <c r="K18" i="4"/>
  <c r="I18" i="4"/>
  <c r="G18" i="4"/>
  <c r="O18" i="4" s="1"/>
  <c r="R18" i="4" s="1"/>
  <c r="M17" i="4"/>
  <c r="K17" i="4"/>
  <c r="I17" i="4"/>
  <c r="G17" i="4"/>
  <c r="M16" i="4"/>
  <c r="K16" i="4"/>
  <c r="I16" i="4"/>
  <c r="G16" i="4"/>
  <c r="O16" i="4" s="1"/>
  <c r="R16" i="4" s="1"/>
  <c r="M15" i="4"/>
  <c r="K15" i="4"/>
  <c r="I15" i="4"/>
  <c r="G15" i="4"/>
  <c r="M14" i="4"/>
  <c r="K14" i="4"/>
  <c r="I14" i="4"/>
  <c r="G14" i="4"/>
  <c r="O14" i="4" s="1"/>
  <c r="R14" i="4" s="1"/>
  <c r="M13" i="4"/>
  <c r="K13" i="4"/>
  <c r="I13" i="4"/>
  <c r="G13" i="4"/>
  <c r="O13" i="4" s="1"/>
  <c r="R13" i="4" s="1"/>
  <c r="M12" i="4"/>
  <c r="K12" i="4"/>
  <c r="I12" i="4"/>
  <c r="G12" i="4"/>
  <c r="M11" i="4"/>
  <c r="K11" i="4"/>
  <c r="I11" i="4"/>
  <c r="G11" i="4"/>
  <c r="M10" i="4"/>
  <c r="K10" i="4"/>
  <c r="I10" i="4"/>
  <c r="G10" i="4"/>
  <c r="O10" i="4" s="1"/>
  <c r="R10" i="4" s="1"/>
  <c r="M9" i="4"/>
  <c r="K9" i="4"/>
  <c r="I9" i="4"/>
  <c r="G9" i="4"/>
  <c r="M8" i="4"/>
  <c r="K8" i="4"/>
  <c r="I8" i="4"/>
  <c r="G8" i="4"/>
  <c r="O8" i="4" s="1"/>
  <c r="R8" i="4" s="1"/>
  <c r="M7" i="4"/>
  <c r="K7" i="4"/>
  <c r="I7" i="4"/>
  <c r="G7" i="4"/>
  <c r="M6" i="4"/>
  <c r="K6" i="4"/>
  <c r="I6" i="4"/>
  <c r="G6" i="4"/>
  <c r="O6" i="4" s="1"/>
  <c r="R6" i="4" s="1"/>
  <c r="M5" i="4"/>
  <c r="K5" i="4"/>
  <c r="I5" i="4"/>
  <c r="G5" i="4"/>
  <c r="M4" i="4"/>
  <c r="K4" i="4"/>
  <c r="I4" i="4"/>
  <c r="G4" i="4"/>
  <c r="O4" i="4" s="1"/>
  <c r="R4" i="4" s="1"/>
  <c r="M89" i="3"/>
  <c r="K89" i="3"/>
  <c r="I89" i="3"/>
  <c r="G89" i="3"/>
  <c r="M88" i="3"/>
  <c r="K88" i="3"/>
  <c r="I88" i="3"/>
  <c r="G88" i="3"/>
  <c r="O88" i="3" s="1"/>
  <c r="R88" i="3" s="1"/>
  <c r="M87" i="3"/>
  <c r="K87" i="3"/>
  <c r="I87" i="3"/>
  <c r="G87" i="3"/>
  <c r="O87" i="3" s="1"/>
  <c r="R87" i="3" s="1"/>
  <c r="M86" i="3"/>
  <c r="K86" i="3"/>
  <c r="I86" i="3"/>
  <c r="G86" i="3"/>
  <c r="M85" i="3"/>
  <c r="K85" i="3"/>
  <c r="I85" i="3"/>
  <c r="G85" i="3"/>
  <c r="M84" i="3"/>
  <c r="K84" i="3"/>
  <c r="I84" i="3"/>
  <c r="G84" i="3"/>
  <c r="O84" i="3" s="1"/>
  <c r="R84" i="3" s="1"/>
  <c r="M83" i="3"/>
  <c r="K83" i="3"/>
  <c r="I83" i="3"/>
  <c r="G83" i="3"/>
  <c r="M82" i="3"/>
  <c r="K82" i="3"/>
  <c r="I82" i="3"/>
  <c r="G82" i="3"/>
  <c r="O82" i="3" s="1"/>
  <c r="R82" i="3" s="1"/>
  <c r="M81" i="3"/>
  <c r="K81" i="3"/>
  <c r="I81" i="3"/>
  <c r="G81" i="3"/>
  <c r="M80" i="3"/>
  <c r="K80" i="3"/>
  <c r="I80" i="3"/>
  <c r="G80" i="3"/>
  <c r="O80" i="3" s="1"/>
  <c r="R80" i="3" s="1"/>
  <c r="M79" i="3"/>
  <c r="K79" i="3"/>
  <c r="I79" i="3"/>
  <c r="G79" i="3"/>
  <c r="O79" i="3" s="1"/>
  <c r="R79" i="3" s="1"/>
  <c r="M78" i="3"/>
  <c r="K78" i="3"/>
  <c r="I78" i="3"/>
  <c r="G78" i="3"/>
  <c r="M77" i="3"/>
  <c r="K77" i="3"/>
  <c r="I77" i="3"/>
  <c r="G77" i="3"/>
  <c r="M76" i="3"/>
  <c r="K76" i="3"/>
  <c r="I76" i="3"/>
  <c r="G76" i="3"/>
  <c r="O76" i="3" s="1"/>
  <c r="R76" i="3" s="1"/>
  <c r="M75" i="3"/>
  <c r="K75" i="3"/>
  <c r="I75" i="3"/>
  <c r="G75" i="3"/>
  <c r="M74" i="3"/>
  <c r="K74" i="3"/>
  <c r="I74" i="3"/>
  <c r="G74" i="3"/>
  <c r="O74" i="3" s="1"/>
  <c r="R74" i="3" s="1"/>
  <c r="M73" i="3"/>
  <c r="K73" i="3"/>
  <c r="I73" i="3"/>
  <c r="G73" i="3"/>
  <c r="M72" i="3"/>
  <c r="K72" i="3"/>
  <c r="I72" i="3"/>
  <c r="G72" i="3"/>
  <c r="O72" i="3" s="1"/>
  <c r="R72" i="3" s="1"/>
  <c r="M71" i="3"/>
  <c r="K71" i="3"/>
  <c r="I71" i="3"/>
  <c r="G71" i="3"/>
  <c r="O71" i="3" s="1"/>
  <c r="R71" i="3" s="1"/>
  <c r="M70" i="3"/>
  <c r="K70" i="3"/>
  <c r="I70" i="3"/>
  <c r="G70" i="3"/>
  <c r="M69" i="3"/>
  <c r="K69" i="3"/>
  <c r="I69" i="3"/>
  <c r="G69" i="3"/>
  <c r="M68" i="3"/>
  <c r="K68" i="3"/>
  <c r="I68" i="3"/>
  <c r="G68" i="3"/>
  <c r="O68" i="3" s="1"/>
  <c r="R68" i="3" s="1"/>
  <c r="M67" i="3"/>
  <c r="K67" i="3"/>
  <c r="I67" i="3"/>
  <c r="G67" i="3"/>
  <c r="M66" i="3"/>
  <c r="K66" i="3"/>
  <c r="I66" i="3"/>
  <c r="G66" i="3"/>
  <c r="O66" i="3" s="1"/>
  <c r="R66" i="3" s="1"/>
  <c r="M65" i="3"/>
  <c r="K65" i="3"/>
  <c r="I65" i="3"/>
  <c r="G65" i="3"/>
  <c r="M64" i="3"/>
  <c r="K64" i="3"/>
  <c r="I64" i="3"/>
  <c r="G64" i="3"/>
  <c r="O64" i="3" s="1"/>
  <c r="R64" i="3" s="1"/>
  <c r="M63" i="3"/>
  <c r="K63" i="3"/>
  <c r="I63" i="3"/>
  <c r="G63" i="3"/>
  <c r="O63" i="3" s="1"/>
  <c r="R63" i="3" s="1"/>
  <c r="M62" i="3"/>
  <c r="K62" i="3"/>
  <c r="I62" i="3"/>
  <c r="G62" i="3"/>
  <c r="M61" i="3"/>
  <c r="K61" i="3"/>
  <c r="I61" i="3"/>
  <c r="G61" i="3"/>
  <c r="M60" i="3"/>
  <c r="K60" i="3"/>
  <c r="I60" i="3"/>
  <c r="G60" i="3"/>
  <c r="O60" i="3" s="1"/>
  <c r="R60" i="3" s="1"/>
  <c r="M59" i="3"/>
  <c r="K59" i="3"/>
  <c r="I59" i="3"/>
  <c r="G59" i="3"/>
  <c r="M58" i="3"/>
  <c r="K58" i="3"/>
  <c r="I58" i="3"/>
  <c r="G58" i="3"/>
  <c r="O58" i="3" s="1"/>
  <c r="R58" i="3" s="1"/>
  <c r="M57" i="3"/>
  <c r="K57" i="3"/>
  <c r="I57" i="3"/>
  <c r="G57" i="3"/>
  <c r="M56" i="3"/>
  <c r="K56" i="3"/>
  <c r="I56" i="3"/>
  <c r="G56" i="3"/>
  <c r="O56" i="3" s="1"/>
  <c r="R56" i="3" s="1"/>
  <c r="M55" i="3"/>
  <c r="K55" i="3"/>
  <c r="I55" i="3"/>
  <c r="G55" i="3"/>
  <c r="O55" i="3" s="1"/>
  <c r="R55" i="3" s="1"/>
  <c r="M54" i="3"/>
  <c r="K54" i="3"/>
  <c r="I54" i="3"/>
  <c r="G54" i="3"/>
  <c r="M53" i="3"/>
  <c r="K53" i="3"/>
  <c r="I53" i="3"/>
  <c r="G53" i="3"/>
  <c r="M52" i="3"/>
  <c r="K52" i="3"/>
  <c r="I52" i="3"/>
  <c r="G52" i="3"/>
  <c r="O52" i="3" s="1"/>
  <c r="R52" i="3" s="1"/>
  <c r="M51" i="3"/>
  <c r="K51" i="3"/>
  <c r="I51" i="3"/>
  <c r="G51" i="3"/>
  <c r="M50" i="3"/>
  <c r="K50" i="3"/>
  <c r="I50" i="3"/>
  <c r="G50" i="3"/>
  <c r="O50" i="3" s="1"/>
  <c r="R50" i="3" s="1"/>
  <c r="M49" i="3"/>
  <c r="K49" i="3"/>
  <c r="I49" i="3"/>
  <c r="G49" i="3"/>
  <c r="M48" i="3"/>
  <c r="K48" i="3"/>
  <c r="I48" i="3"/>
  <c r="G48" i="3"/>
  <c r="O48" i="3" s="1"/>
  <c r="R48" i="3" s="1"/>
  <c r="M47" i="3"/>
  <c r="K47" i="3"/>
  <c r="I47" i="3"/>
  <c r="G47" i="3"/>
  <c r="O47" i="3" s="1"/>
  <c r="R47" i="3" s="1"/>
  <c r="M46" i="3"/>
  <c r="K46" i="3"/>
  <c r="I46" i="3"/>
  <c r="G46" i="3"/>
  <c r="M45" i="3"/>
  <c r="K45" i="3"/>
  <c r="I45" i="3"/>
  <c r="G45" i="3"/>
  <c r="M44" i="3"/>
  <c r="K44" i="3"/>
  <c r="I44" i="3"/>
  <c r="G44" i="3"/>
  <c r="O44" i="3" s="1"/>
  <c r="R44" i="3" s="1"/>
  <c r="M43" i="3"/>
  <c r="K43" i="3"/>
  <c r="I43" i="3"/>
  <c r="G43" i="3"/>
  <c r="M42" i="3"/>
  <c r="K42" i="3"/>
  <c r="I42" i="3"/>
  <c r="G42" i="3"/>
  <c r="O42" i="3" s="1"/>
  <c r="R42" i="3" s="1"/>
  <c r="M41" i="3"/>
  <c r="K41" i="3"/>
  <c r="I41" i="3"/>
  <c r="G41" i="3"/>
  <c r="M40" i="3"/>
  <c r="K40" i="3"/>
  <c r="I40" i="3"/>
  <c r="G40" i="3"/>
  <c r="O40" i="3" s="1"/>
  <c r="R40" i="3" s="1"/>
  <c r="M39" i="3"/>
  <c r="K39" i="3"/>
  <c r="I39" i="3"/>
  <c r="G39" i="3"/>
  <c r="O39" i="3" s="1"/>
  <c r="R39" i="3" s="1"/>
  <c r="M38" i="3"/>
  <c r="K38" i="3"/>
  <c r="I38" i="3"/>
  <c r="G38" i="3"/>
  <c r="M37" i="3"/>
  <c r="K37" i="3"/>
  <c r="I37" i="3"/>
  <c r="G37" i="3"/>
  <c r="M36" i="3"/>
  <c r="K36" i="3"/>
  <c r="I36" i="3"/>
  <c r="G36" i="3"/>
  <c r="O36" i="3" s="1"/>
  <c r="R36" i="3" s="1"/>
  <c r="M35" i="3"/>
  <c r="K35" i="3"/>
  <c r="I35" i="3"/>
  <c r="G35" i="3"/>
  <c r="M34" i="3"/>
  <c r="K34" i="3"/>
  <c r="I34" i="3"/>
  <c r="G34" i="3"/>
  <c r="O34" i="3" s="1"/>
  <c r="R34" i="3" s="1"/>
  <c r="M33" i="3"/>
  <c r="K33" i="3"/>
  <c r="I33" i="3"/>
  <c r="G33" i="3"/>
  <c r="M32" i="3"/>
  <c r="K32" i="3"/>
  <c r="I32" i="3"/>
  <c r="G32" i="3"/>
  <c r="O32" i="3" s="1"/>
  <c r="R32" i="3" s="1"/>
  <c r="M31" i="3"/>
  <c r="K31" i="3"/>
  <c r="I31" i="3"/>
  <c r="G31" i="3"/>
  <c r="O31" i="3" s="1"/>
  <c r="R31" i="3" s="1"/>
  <c r="M30" i="3"/>
  <c r="K30" i="3"/>
  <c r="I30" i="3"/>
  <c r="G30" i="3"/>
  <c r="M29" i="3"/>
  <c r="K29" i="3"/>
  <c r="I29" i="3"/>
  <c r="G29" i="3"/>
  <c r="M28" i="3"/>
  <c r="K28" i="3"/>
  <c r="I28" i="3"/>
  <c r="G28" i="3"/>
  <c r="O28" i="3" s="1"/>
  <c r="R28" i="3" s="1"/>
  <c r="M27" i="3"/>
  <c r="K27" i="3"/>
  <c r="I27" i="3"/>
  <c r="G27" i="3"/>
  <c r="M26" i="3"/>
  <c r="K26" i="3"/>
  <c r="I26" i="3"/>
  <c r="G26" i="3"/>
  <c r="O26" i="3" s="1"/>
  <c r="R26" i="3" s="1"/>
  <c r="M25" i="3"/>
  <c r="K25" i="3"/>
  <c r="I25" i="3"/>
  <c r="G25" i="3"/>
  <c r="M24" i="3"/>
  <c r="K24" i="3"/>
  <c r="I24" i="3"/>
  <c r="G24" i="3"/>
  <c r="O24" i="3" s="1"/>
  <c r="R24" i="3" s="1"/>
  <c r="M23" i="3"/>
  <c r="K23" i="3"/>
  <c r="I23" i="3"/>
  <c r="G23" i="3"/>
  <c r="O23" i="3" s="1"/>
  <c r="R23" i="3" s="1"/>
  <c r="M22" i="3"/>
  <c r="K22" i="3"/>
  <c r="I22" i="3"/>
  <c r="G22" i="3"/>
  <c r="M21" i="3"/>
  <c r="K21" i="3"/>
  <c r="I21" i="3"/>
  <c r="G21" i="3"/>
  <c r="M20" i="3"/>
  <c r="K20" i="3"/>
  <c r="I20" i="3"/>
  <c r="G20" i="3"/>
  <c r="O20" i="3" s="1"/>
  <c r="R20" i="3" s="1"/>
  <c r="M19" i="3"/>
  <c r="K19" i="3"/>
  <c r="I19" i="3"/>
  <c r="G19" i="3"/>
  <c r="M18" i="3"/>
  <c r="K18" i="3"/>
  <c r="I18" i="3"/>
  <c r="G18" i="3"/>
  <c r="O18" i="3" s="1"/>
  <c r="R18" i="3" s="1"/>
  <c r="M17" i="3"/>
  <c r="K17" i="3"/>
  <c r="I17" i="3"/>
  <c r="G17" i="3"/>
  <c r="M16" i="3"/>
  <c r="K16" i="3"/>
  <c r="I16" i="3"/>
  <c r="G16" i="3"/>
  <c r="O16" i="3" s="1"/>
  <c r="R16" i="3" s="1"/>
  <c r="M15" i="3"/>
  <c r="K15" i="3"/>
  <c r="I15" i="3"/>
  <c r="G15" i="3"/>
  <c r="O15" i="3" s="1"/>
  <c r="R15" i="3" s="1"/>
  <c r="M14" i="3"/>
  <c r="K14" i="3"/>
  <c r="I14" i="3"/>
  <c r="G14" i="3"/>
  <c r="M13" i="3"/>
  <c r="K13" i="3"/>
  <c r="I13" i="3"/>
  <c r="G13" i="3"/>
  <c r="M12" i="3"/>
  <c r="K12" i="3"/>
  <c r="I12" i="3"/>
  <c r="G12" i="3"/>
  <c r="O12" i="3" s="1"/>
  <c r="R12" i="3" s="1"/>
  <c r="M11" i="3"/>
  <c r="K11" i="3"/>
  <c r="I11" i="3"/>
  <c r="G11" i="3"/>
  <c r="M10" i="3"/>
  <c r="K10" i="3"/>
  <c r="I10" i="3"/>
  <c r="G10" i="3"/>
  <c r="O10" i="3" s="1"/>
  <c r="R10" i="3" s="1"/>
  <c r="M9" i="3"/>
  <c r="K9" i="3"/>
  <c r="I9" i="3"/>
  <c r="G9" i="3"/>
  <c r="M8" i="3"/>
  <c r="K8" i="3"/>
  <c r="I8" i="3"/>
  <c r="G8" i="3"/>
  <c r="O8" i="3" s="1"/>
  <c r="R8" i="3" s="1"/>
  <c r="M7" i="3"/>
  <c r="K7" i="3"/>
  <c r="I7" i="3"/>
  <c r="G7" i="3"/>
  <c r="O7" i="3" s="1"/>
  <c r="R7" i="3" s="1"/>
  <c r="M6" i="3"/>
  <c r="K6" i="3"/>
  <c r="I6" i="3"/>
  <c r="G6" i="3"/>
  <c r="M5" i="3"/>
  <c r="K5" i="3"/>
  <c r="I5" i="3"/>
  <c r="G5" i="3"/>
  <c r="M4" i="3"/>
  <c r="K4" i="3"/>
  <c r="I4" i="3"/>
  <c r="G4" i="3"/>
  <c r="O4" i="3" s="1"/>
  <c r="R4" i="3" s="1"/>
  <c r="M74" i="2"/>
  <c r="K74" i="2"/>
  <c r="I74" i="2"/>
  <c r="G74" i="2"/>
  <c r="M73" i="2"/>
  <c r="K73" i="2"/>
  <c r="I73" i="2"/>
  <c r="G73" i="2"/>
  <c r="O73" i="2" s="1"/>
  <c r="R73" i="2" s="1"/>
  <c r="M72" i="2"/>
  <c r="K72" i="2"/>
  <c r="I72" i="2"/>
  <c r="G72" i="2"/>
  <c r="M71" i="2"/>
  <c r="K71" i="2"/>
  <c r="I71" i="2"/>
  <c r="G71" i="2"/>
  <c r="O71" i="2" s="1"/>
  <c r="R71" i="2" s="1"/>
  <c r="M70" i="2"/>
  <c r="K70" i="2"/>
  <c r="I70" i="2"/>
  <c r="G70" i="2"/>
  <c r="O70" i="2" s="1"/>
  <c r="R70" i="2" s="1"/>
  <c r="M69" i="2"/>
  <c r="K69" i="2"/>
  <c r="I69" i="2"/>
  <c r="G69" i="2"/>
  <c r="M68" i="2"/>
  <c r="K68" i="2"/>
  <c r="I68" i="2"/>
  <c r="G68" i="2"/>
  <c r="M67" i="2"/>
  <c r="K67" i="2"/>
  <c r="I67" i="2"/>
  <c r="G67" i="2"/>
  <c r="O67" i="2" s="1"/>
  <c r="R67" i="2" s="1"/>
  <c r="M66" i="2"/>
  <c r="K66" i="2"/>
  <c r="I66" i="2"/>
  <c r="G66" i="2"/>
  <c r="M65" i="2"/>
  <c r="K65" i="2"/>
  <c r="I65" i="2"/>
  <c r="G65" i="2"/>
  <c r="O65" i="2" s="1"/>
  <c r="R65" i="2" s="1"/>
  <c r="M64" i="2"/>
  <c r="K64" i="2"/>
  <c r="I64" i="2"/>
  <c r="G64" i="2"/>
  <c r="M63" i="2"/>
  <c r="K63" i="2"/>
  <c r="I63" i="2"/>
  <c r="G63" i="2"/>
  <c r="O63" i="2" s="1"/>
  <c r="R63" i="2" s="1"/>
  <c r="M62" i="2"/>
  <c r="K62" i="2"/>
  <c r="I62" i="2"/>
  <c r="G62" i="2"/>
  <c r="O62" i="2" s="1"/>
  <c r="R62" i="2" s="1"/>
  <c r="M61" i="2"/>
  <c r="K61" i="2"/>
  <c r="I61" i="2"/>
  <c r="G61" i="2"/>
  <c r="M60" i="2"/>
  <c r="K60" i="2"/>
  <c r="I60" i="2"/>
  <c r="G60" i="2"/>
  <c r="M59" i="2"/>
  <c r="K59" i="2"/>
  <c r="I59" i="2"/>
  <c r="G59" i="2"/>
  <c r="O59" i="2" s="1"/>
  <c r="R59" i="2" s="1"/>
  <c r="M58" i="2"/>
  <c r="K58" i="2"/>
  <c r="I58" i="2"/>
  <c r="G58" i="2"/>
  <c r="M57" i="2"/>
  <c r="K57" i="2"/>
  <c r="I57" i="2"/>
  <c r="G57" i="2"/>
  <c r="O57" i="2" s="1"/>
  <c r="R57" i="2" s="1"/>
  <c r="M56" i="2"/>
  <c r="K56" i="2"/>
  <c r="I56" i="2"/>
  <c r="G56" i="2"/>
  <c r="M55" i="2"/>
  <c r="K55" i="2"/>
  <c r="I55" i="2"/>
  <c r="G55" i="2"/>
  <c r="O55" i="2" s="1"/>
  <c r="R55" i="2" s="1"/>
  <c r="M54" i="2"/>
  <c r="K54" i="2"/>
  <c r="I54" i="2"/>
  <c r="G54" i="2"/>
  <c r="O54" i="2" s="1"/>
  <c r="R54" i="2" s="1"/>
  <c r="M53" i="2"/>
  <c r="K53" i="2"/>
  <c r="I53" i="2"/>
  <c r="G53" i="2"/>
  <c r="M52" i="2"/>
  <c r="K52" i="2"/>
  <c r="I52" i="2"/>
  <c r="G52" i="2"/>
  <c r="M51" i="2"/>
  <c r="K51" i="2"/>
  <c r="I51" i="2"/>
  <c r="G51" i="2"/>
  <c r="O51" i="2" s="1"/>
  <c r="R51" i="2" s="1"/>
  <c r="M50" i="2"/>
  <c r="K50" i="2"/>
  <c r="I50" i="2"/>
  <c r="G50" i="2"/>
  <c r="M49" i="2"/>
  <c r="K49" i="2"/>
  <c r="I49" i="2"/>
  <c r="G49" i="2"/>
  <c r="O49" i="2" s="1"/>
  <c r="R49" i="2" s="1"/>
  <c r="M48" i="2"/>
  <c r="K48" i="2"/>
  <c r="I48" i="2"/>
  <c r="G48" i="2"/>
  <c r="M47" i="2"/>
  <c r="K47" i="2"/>
  <c r="I47" i="2"/>
  <c r="G47" i="2"/>
  <c r="O47" i="2" s="1"/>
  <c r="R47" i="2" s="1"/>
  <c r="M46" i="2"/>
  <c r="K46" i="2"/>
  <c r="I46" i="2"/>
  <c r="G46" i="2"/>
  <c r="O46" i="2" s="1"/>
  <c r="R46" i="2" s="1"/>
  <c r="M45" i="2"/>
  <c r="K45" i="2"/>
  <c r="I45" i="2"/>
  <c r="G45" i="2"/>
  <c r="M44" i="2"/>
  <c r="K44" i="2"/>
  <c r="I44" i="2"/>
  <c r="G44" i="2"/>
  <c r="M43" i="2"/>
  <c r="K43" i="2"/>
  <c r="I43" i="2"/>
  <c r="G43" i="2"/>
  <c r="O43" i="2" s="1"/>
  <c r="R43" i="2" s="1"/>
  <c r="M42" i="2"/>
  <c r="K42" i="2"/>
  <c r="I42" i="2"/>
  <c r="G42" i="2"/>
  <c r="M41" i="2"/>
  <c r="K41" i="2"/>
  <c r="I41" i="2"/>
  <c r="G41" i="2"/>
  <c r="O41" i="2" s="1"/>
  <c r="R41" i="2" s="1"/>
  <c r="M40" i="2"/>
  <c r="K40" i="2"/>
  <c r="I40" i="2"/>
  <c r="G40" i="2"/>
  <c r="M39" i="2"/>
  <c r="K39" i="2"/>
  <c r="I39" i="2"/>
  <c r="G39" i="2"/>
  <c r="O39" i="2" s="1"/>
  <c r="R39" i="2" s="1"/>
  <c r="M38" i="2"/>
  <c r="K38" i="2"/>
  <c r="I38" i="2"/>
  <c r="G38" i="2"/>
  <c r="O38" i="2" s="1"/>
  <c r="R38" i="2" s="1"/>
  <c r="M37" i="2"/>
  <c r="K37" i="2"/>
  <c r="I37" i="2"/>
  <c r="G37" i="2"/>
  <c r="M36" i="2"/>
  <c r="K36" i="2"/>
  <c r="I36" i="2"/>
  <c r="G36" i="2"/>
  <c r="M35" i="2"/>
  <c r="K35" i="2"/>
  <c r="I35" i="2"/>
  <c r="G35" i="2"/>
  <c r="O35" i="2" s="1"/>
  <c r="R35" i="2" s="1"/>
  <c r="M34" i="2"/>
  <c r="K34" i="2"/>
  <c r="I34" i="2"/>
  <c r="G34" i="2"/>
  <c r="M33" i="2"/>
  <c r="K33" i="2"/>
  <c r="I33" i="2"/>
  <c r="G33" i="2"/>
  <c r="O33" i="2" s="1"/>
  <c r="R33" i="2" s="1"/>
  <c r="M32" i="2"/>
  <c r="K32" i="2"/>
  <c r="I32" i="2"/>
  <c r="G32" i="2"/>
  <c r="M31" i="2"/>
  <c r="K31" i="2"/>
  <c r="I31" i="2"/>
  <c r="G31" i="2"/>
  <c r="O31" i="2" s="1"/>
  <c r="R31" i="2" s="1"/>
  <c r="M30" i="2"/>
  <c r="K30" i="2"/>
  <c r="I30" i="2"/>
  <c r="G30" i="2"/>
  <c r="O30" i="2" s="1"/>
  <c r="R30" i="2" s="1"/>
  <c r="M29" i="2"/>
  <c r="K29" i="2"/>
  <c r="I29" i="2"/>
  <c r="G29" i="2"/>
  <c r="M28" i="2"/>
  <c r="K28" i="2"/>
  <c r="I28" i="2"/>
  <c r="G28" i="2"/>
  <c r="M27" i="2"/>
  <c r="K27" i="2"/>
  <c r="I27" i="2"/>
  <c r="G27" i="2"/>
  <c r="O27" i="2" s="1"/>
  <c r="R27" i="2" s="1"/>
  <c r="M26" i="2"/>
  <c r="K26" i="2"/>
  <c r="I26" i="2"/>
  <c r="G26" i="2"/>
  <c r="M25" i="2"/>
  <c r="K25" i="2"/>
  <c r="I25" i="2"/>
  <c r="G25" i="2"/>
  <c r="O25" i="2" s="1"/>
  <c r="R25" i="2" s="1"/>
  <c r="M24" i="2"/>
  <c r="K24" i="2"/>
  <c r="I24" i="2"/>
  <c r="G24" i="2"/>
  <c r="O24" i="2" s="1"/>
  <c r="R24" i="2" s="1"/>
  <c r="M23" i="2"/>
  <c r="K23" i="2"/>
  <c r="I23" i="2"/>
  <c r="G23" i="2"/>
  <c r="O23" i="2" s="1"/>
  <c r="R23" i="2" s="1"/>
  <c r="M22" i="2"/>
  <c r="K22" i="2"/>
  <c r="I22" i="2"/>
  <c r="G22" i="2"/>
  <c r="M21" i="2"/>
  <c r="K21" i="2"/>
  <c r="I21" i="2"/>
  <c r="G21" i="2"/>
  <c r="O21" i="2" s="1"/>
  <c r="R21" i="2" s="1"/>
  <c r="M20" i="2"/>
  <c r="K20" i="2"/>
  <c r="I20" i="2"/>
  <c r="G20" i="2"/>
  <c r="O20" i="2" s="1"/>
  <c r="R20" i="2" s="1"/>
  <c r="M19" i="2"/>
  <c r="K19" i="2"/>
  <c r="I19" i="2"/>
  <c r="G19" i="2"/>
  <c r="O19" i="2" s="1"/>
  <c r="R19" i="2" s="1"/>
  <c r="M18" i="2"/>
  <c r="K18" i="2"/>
  <c r="I18" i="2"/>
  <c r="G18" i="2"/>
  <c r="O18" i="2" s="1"/>
  <c r="R18" i="2" s="1"/>
  <c r="M17" i="2"/>
  <c r="K17" i="2"/>
  <c r="I17" i="2"/>
  <c r="G17" i="2"/>
  <c r="M16" i="2"/>
  <c r="K16" i="2"/>
  <c r="I16" i="2"/>
  <c r="G16" i="2"/>
  <c r="M15" i="2"/>
  <c r="K15" i="2"/>
  <c r="I15" i="2"/>
  <c r="G15" i="2"/>
  <c r="O15" i="2" s="1"/>
  <c r="R15" i="2" s="1"/>
  <c r="M14" i="2"/>
  <c r="K14" i="2"/>
  <c r="I14" i="2"/>
  <c r="G14" i="2"/>
  <c r="O14" i="2" s="1"/>
  <c r="R14" i="2" s="1"/>
  <c r="M13" i="2"/>
  <c r="K13" i="2"/>
  <c r="I13" i="2"/>
  <c r="G13" i="2"/>
  <c r="O13" i="2" s="1"/>
  <c r="R13" i="2" s="1"/>
  <c r="M12" i="2"/>
  <c r="K12" i="2"/>
  <c r="I12" i="2"/>
  <c r="G12" i="2"/>
  <c r="O12" i="2" s="1"/>
  <c r="R12" i="2" s="1"/>
  <c r="M11" i="2"/>
  <c r="K11" i="2"/>
  <c r="I11" i="2"/>
  <c r="G11" i="2"/>
  <c r="M10" i="2"/>
  <c r="K10" i="2"/>
  <c r="I10" i="2"/>
  <c r="G10" i="2"/>
  <c r="O10" i="2" s="1"/>
  <c r="R10" i="2" s="1"/>
  <c r="M9" i="2"/>
  <c r="K9" i="2"/>
  <c r="I9" i="2"/>
  <c r="G9" i="2"/>
  <c r="O9" i="2" s="1"/>
  <c r="R9" i="2" s="1"/>
  <c r="M8" i="2"/>
  <c r="K8" i="2"/>
  <c r="I8" i="2"/>
  <c r="G8" i="2"/>
  <c r="O8" i="2" s="1"/>
  <c r="R8" i="2" s="1"/>
  <c r="M7" i="2"/>
  <c r="K7" i="2"/>
  <c r="I7" i="2"/>
  <c r="G7" i="2"/>
  <c r="O7" i="2" s="1"/>
  <c r="R7" i="2" s="1"/>
  <c r="M6" i="2"/>
  <c r="K6" i="2"/>
  <c r="I6" i="2"/>
  <c r="G6" i="2"/>
  <c r="M5" i="2"/>
  <c r="K5" i="2"/>
  <c r="I5" i="2"/>
  <c r="G5" i="2"/>
  <c r="O5" i="2" s="1"/>
  <c r="R5" i="2" s="1"/>
  <c r="M4" i="2"/>
  <c r="K4" i="2"/>
  <c r="I4" i="2"/>
  <c r="G4" i="2"/>
  <c r="O4" i="2" s="1"/>
  <c r="R4" i="2" s="1"/>
  <c r="M81" i="1"/>
  <c r="K81" i="1"/>
  <c r="I81" i="1"/>
  <c r="G81" i="1"/>
  <c r="O81" i="1" s="1"/>
  <c r="R81" i="1" s="1"/>
  <c r="M80" i="1"/>
  <c r="K80" i="1"/>
  <c r="I80" i="1"/>
  <c r="G80" i="1"/>
  <c r="O80" i="1" s="1"/>
  <c r="R80" i="1" s="1"/>
  <c r="M79" i="1"/>
  <c r="K79" i="1"/>
  <c r="I79" i="1"/>
  <c r="G79" i="1"/>
  <c r="M78" i="1"/>
  <c r="K78" i="1"/>
  <c r="I78" i="1"/>
  <c r="G78" i="1"/>
  <c r="M77" i="1"/>
  <c r="K77" i="1"/>
  <c r="I77" i="1"/>
  <c r="G77" i="1"/>
  <c r="O77" i="1" s="1"/>
  <c r="R77" i="1" s="1"/>
  <c r="M76" i="1"/>
  <c r="K76" i="1"/>
  <c r="I76" i="1"/>
  <c r="G76" i="1"/>
  <c r="O76" i="1" s="1"/>
  <c r="R76" i="1" s="1"/>
  <c r="M75" i="1"/>
  <c r="K75" i="1"/>
  <c r="I75" i="1"/>
  <c r="G75" i="1"/>
  <c r="O75" i="1" s="1"/>
  <c r="R75" i="1" s="1"/>
  <c r="M74" i="1"/>
  <c r="K74" i="1"/>
  <c r="I74" i="1"/>
  <c r="G74" i="1"/>
  <c r="O74" i="1" s="1"/>
  <c r="R74" i="1" s="1"/>
  <c r="M73" i="1"/>
  <c r="K73" i="1"/>
  <c r="I73" i="1"/>
  <c r="G73" i="1"/>
  <c r="M72" i="1"/>
  <c r="O72" i="1" s="1"/>
  <c r="R72" i="1" s="1"/>
  <c r="K72" i="1"/>
  <c r="I72" i="1"/>
  <c r="G72" i="1"/>
  <c r="M71" i="1"/>
  <c r="K71" i="1"/>
  <c r="I71" i="1"/>
  <c r="G71" i="1"/>
  <c r="O71" i="1" s="1"/>
  <c r="R71" i="1" s="1"/>
  <c r="M70" i="1"/>
  <c r="K70" i="1"/>
  <c r="I70" i="1"/>
  <c r="G70" i="1"/>
  <c r="O70" i="1" s="1"/>
  <c r="R70" i="1" s="1"/>
  <c r="M69" i="1"/>
  <c r="K69" i="1"/>
  <c r="I69" i="1"/>
  <c r="G69" i="1"/>
  <c r="O69" i="1" s="1"/>
  <c r="R69" i="1" s="1"/>
  <c r="M68" i="1"/>
  <c r="K68" i="1"/>
  <c r="I68" i="1"/>
  <c r="G68" i="1"/>
  <c r="M67" i="1"/>
  <c r="K67" i="1"/>
  <c r="I67" i="1"/>
  <c r="G67" i="1"/>
  <c r="O67" i="1" s="1"/>
  <c r="R67" i="1" s="1"/>
  <c r="M66" i="1"/>
  <c r="K66" i="1"/>
  <c r="I66" i="1"/>
  <c r="G66" i="1"/>
  <c r="O66" i="1" s="1"/>
  <c r="R66" i="1" s="1"/>
  <c r="M65" i="1"/>
  <c r="K65" i="1"/>
  <c r="I65" i="1"/>
  <c r="G65" i="1"/>
  <c r="O65" i="1" s="1"/>
  <c r="R65" i="1" s="1"/>
  <c r="M64" i="1"/>
  <c r="K64" i="1"/>
  <c r="I64" i="1"/>
  <c r="G64" i="1"/>
  <c r="O64" i="1" s="1"/>
  <c r="R64" i="1" s="1"/>
  <c r="M63" i="1"/>
  <c r="K63" i="1"/>
  <c r="I63" i="1"/>
  <c r="G63" i="1"/>
  <c r="M62" i="1"/>
  <c r="K62" i="1"/>
  <c r="I62" i="1"/>
  <c r="G62" i="1"/>
  <c r="M61" i="1"/>
  <c r="K61" i="1"/>
  <c r="I61" i="1"/>
  <c r="G61" i="1"/>
  <c r="O61" i="1" s="1"/>
  <c r="R61" i="1" s="1"/>
  <c r="M60" i="1"/>
  <c r="K60" i="1"/>
  <c r="I60" i="1"/>
  <c r="G60" i="1"/>
  <c r="O60" i="1" s="1"/>
  <c r="R60" i="1" s="1"/>
  <c r="M59" i="1"/>
  <c r="K59" i="1"/>
  <c r="I59" i="1"/>
  <c r="G59" i="1"/>
  <c r="O59" i="1" s="1"/>
  <c r="R59" i="1" s="1"/>
  <c r="M58" i="1"/>
  <c r="K58" i="1"/>
  <c r="I58" i="1"/>
  <c r="G58" i="1"/>
  <c r="O58" i="1" s="1"/>
  <c r="R58" i="1" s="1"/>
  <c r="M57" i="1"/>
  <c r="K57" i="1"/>
  <c r="I57" i="1"/>
  <c r="G57" i="1"/>
  <c r="M56" i="1"/>
  <c r="K56" i="1"/>
  <c r="I56" i="1"/>
  <c r="G56" i="1"/>
  <c r="O56" i="1" s="1"/>
  <c r="R56" i="1" s="1"/>
  <c r="M55" i="1"/>
  <c r="K55" i="1"/>
  <c r="I55" i="1"/>
  <c r="G55" i="1"/>
  <c r="O55" i="1" s="1"/>
  <c r="R55" i="1" s="1"/>
  <c r="M54" i="1"/>
  <c r="K54" i="1"/>
  <c r="I54" i="1"/>
  <c r="G54" i="1"/>
  <c r="O54" i="1" s="1"/>
  <c r="R54" i="1" s="1"/>
  <c r="M53" i="1"/>
  <c r="K53" i="1"/>
  <c r="I53" i="1"/>
  <c r="G53" i="1"/>
  <c r="O53" i="1" s="1"/>
  <c r="R53" i="1" s="1"/>
  <c r="M52" i="1"/>
  <c r="K52" i="1"/>
  <c r="I52" i="1"/>
  <c r="G52" i="1"/>
  <c r="M51" i="1"/>
  <c r="K51" i="1"/>
  <c r="I51" i="1"/>
  <c r="G51" i="1"/>
  <c r="O51" i="1" s="1"/>
  <c r="R51" i="1" s="1"/>
  <c r="M50" i="1"/>
  <c r="K50" i="1"/>
  <c r="I50" i="1"/>
  <c r="G50" i="1"/>
  <c r="O50" i="1" s="1"/>
  <c r="R50" i="1" s="1"/>
  <c r="M49" i="1"/>
  <c r="K49" i="1"/>
  <c r="I49" i="1"/>
  <c r="G49" i="1"/>
  <c r="O49" i="1" s="1"/>
  <c r="R49" i="1" s="1"/>
  <c r="M48" i="1"/>
  <c r="K48" i="1"/>
  <c r="I48" i="1"/>
  <c r="G48" i="1"/>
  <c r="O48" i="1" s="1"/>
  <c r="R48" i="1" s="1"/>
  <c r="M47" i="1"/>
  <c r="K47" i="1"/>
  <c r="I47" i="1"/>
  <c r="G47" i="1"/>
  <c r="M46" i="1"/>
  <c r="K46" i="1"/>
  <c r="I46" i="1"/>
  <c r="G46" i="1"/>
  <c r="M45" i="1"/>
  <c r="K45" i="1"/>
  <c r="I45" i="1"/>
  <c r="G45" i="1"/>
  <c r="O45" i="1" s="1"/>
  <c r="R45" i="1" s="1"/>
  <c r="M44" i="1"/>
  <c r="K44" i="1"/>
  <c r="I44" i="1"/>
  <c r="G44" i="1"/>
  <c r="O44" i="1" s="1"/>
  <c r="R44" i="1" s="1"/>
  <c r="M43" i="1"/>
  <c r="K43" i="1"/>
  <c r="I43" i="1"/>
  <c r="G43" i="1"/>
  <c r="O43" i="1" s="1"/>
  <c r="R43" i="1" s="1"/>
  <c r="M42" i="1"/>
  <c r="K42" i="1"/>
  <c r="I42" i="1"/>
  <c r="G42" i="1"/>
  <c r="O42" i="1" s="1"/>
  <c r="R42" i="1" s="1"/>
  <c r="M41" i="1"/>
  <c r="K41" i="1"/>
  <c r="I41" i="1"/>
  <c r="G41" i="1"/>
  <c r="M40" i="1"/>
  <c r="K40" i="1"/>
  <c r="I40" i="1"/>
  <c r="G40" i="1"/>
  <c r="O40" i="1" s="1"/>
  <c r="R40" i="1" s="1"/>
  <c r="M39" i="1"/>
  <c r="K39" i="1"/>
  <c r="I39" i="1"/>
  <c r="G39" i="1"/>
  <c r="O39" i="1" s="1"/>
  <c r="R39" i="1" s="1"/>
  <c r="M38" i="1"/>
  <c r="K38" i="1"/>
  <c r="I38" i="1"/>
  <c r="G38" i="1"/>
  <c r="O38" i="1" s="1"/>
  <c r="R38" i="1" s="1"/>
  <c r="M37" i="1"/>
  <c r="K37" i="1"/>
  <c r="I37" i="1"/>
  <c r="G37" i="1"/>
  <c r="O37" i="1" s="1"/>
  <c r="R37" i="1" s="1"/>
  <c r="M36" i="1"/>
  <c r="K36" i="1"/>
  <c r="I36" i="1"/>
  <c r="G36" i="1"/>
  <c r="M35" i="1"/>
  <c r="K35" i="1"/>
  <c r="I35" i="1"/>
  <c r="G35" i="1"/>
  <c r="O35" i="1" s="1"/>
  <c r="R35" i="1" s="1"/>
  <c r="M34" i="1"/>
  <c r="K34" i="1"/>
  <c r="I34" i="1"/>
  <c r="G34" i="1"/>
  <c r="O34" i="1" s="1"/>
  <c r="R34" i="1" s="1"/>
  <c r="M33" i="1"/>
  <c r="K33" i="1"/>
  <c r="I33" i="1"/>
  <c r="G33" i="1"/>
  <c r="O33" i="1" s="1"/>
  <c r="R33" i="1" s="1"/>
  <c r="M32" i="1"/>
  <c r="K32" i="1"/>
  <c r="I32" i="1"/>
  <c r="G32" i="1"/>
  <c r="O32" i="1" s="1"/>
  <c r="R32" i="1" s="1"/>
  <c r="M31" i="1"/>
  <c r="K31" i="1"/>
  <c r="I31" i="1"/>
  <c r="G31" i="1"/>
  <c r="M30" i="1"/>
  <c r="K30" i="1"/>
  <c r="I30" i="1"/>
  <c r="G30" i="1"/>
  <c r="M29" i="1"/>
  <c r="K29" i="1"/>
  <c r="I29" i="1"/>
  <c r="G29" i="1"/>
  <c r="O29" i="1" s="1"/>
  <c r="R29" i="1" s="1"/>
  <c r="M28" i="1"/>
  <c r="K28" i="1"/>
  <c r="I28" i="1"/>
  <c r="G28" i="1"/>
  <c r="O28" i="1" s="1"/>
  <c r="R28" i="1" s="1"/>
  <c r="M27" i="1"/>
  <c r="K27" i="1"/>
  <c r="I27" i="1"/>
  <c r="G27" i="1"/>
  <c r="O27" i="1" s="1"/>
  <c r="R27" i="1" s="1"/>
  <c r="M26" i="1"/>
  <c r="K26" i="1"/>
  <c r="I26" i="1"/>
  <c r="G26" i="1"/>
  <c r="O26" i="1" s="1"/>
  <c r="R26" i="1" s="1"/>
  <c r="M25" i="1"/>
  <c r="K25" i="1"/>
  <c r="I25" i="1"/>
  <c r="G25" i="1"/>
  <c r="M24" i="1"/>
  <c r="K24" i="1"/>
  <c r="I24" i="1"/>
  <c r="G24" i="1"/>
  <c r="O24" i="1" s="1"/>
  <c r="R24" i="1" s="1"/>
  <c r="M23" i="1"/>
  <c r="K23" i="1"/>
  <c r="I23" i="1"/>
  <c r="G23" i="1"/>
  <c r="O23" i="1" s="1"/>
  <c r="R23" i="1" s="1"/>
  <c r="M22" i="1"/>
  <c r="K22" i="1"/>
  <c r="I22" i="1"/>
  <c r="G22" i="1"/>
  <c r="M21" i="1"/>
  <c r="K21" i="1"/>
  <c r="I21" i="1"/>
  <c r="G21" i="1"/>
  <c r="O21" i="1" s="1"/>
  <c r="R21" i="1" s="1"/>
  <c r="M20" i="1"/>
  <c r="K20" i="1"/>
  <c r="I20" i="1"/>
  <c r="G20" i="1"/>
  <c r="M19" i="1"/>
  <c r="K19" i="1"/>
  <c r="I19" i="1"/>
  <c r="G19" i="1"/>
  <c r="O19" i="1" s="1"/>
  <c r="R19" i="1" s="1"/>
  <c r="M18" i="1"/>
  <c r="K18" i="1"/>
  <c r="I18" i="1"/>
  <c r="G18" i="1"/>
  <c r="M17" i="1"/>
  <c r="K17" i="1"/>
  <c r="I17" i="1"/>
  <c r="G17" i="1"/>
  <c r="O17" i="1" s="1"/>
  <c r="R17" i="1" s="1"/>
  <c r="M16" i="1"/>
  <c r="K16" i="1"/>
  <c r="I16" i="1"/>
  <c r="G16" i="1"/>
  <c r="M15" i="1"/>
  <c r="K15" i="1"/>
  <c r="I15" i="1"/>
  <c r="G15" i="1"/>
  <c r="O15" i="1" s="1"/>
  <c r="R15" i="1" s="1"/>
  <c r="M14" i="1"/>
  <c r="K14" i="1"/>
  <c r="I14" i="1"/>
  <c r="G14" i="1"/>
  <c r="M13" i="1"/>
  <c r="K13" i="1"/>
  <c r="I13" i="1"/>
  <c r="G13" i="1"/>
  <c r="O13" i="1" s="1"/>
  <c r="R13" i="1" s="1"/>
  <c r="M12" i="1"/>
  <c r="K12" i="1"/>
  <c r="I12" i="1"/>
  <c r="G12" i="1"/>
  <c r="O12" i="1" s="1"/>
  <c r="R12" i="1" s="1"/>
  <c r="M11" i="1"/>
  <c r="K11" i="1"/>
  <c r="I11" i="1"/>
  <c r="G11" i="1"/>
  <c r="M10" i="1"/>
  <c r="K10" i="1"/>
  <c r="I10" i="1"/>
  <c r="G10" i="1"/>
  <c r="M9" i="1"/>
  <c r="K9" i="1"/>
  <c r="I9" i="1"/>
  <c r="G9" i="1"/>
  <c r="O9" i="1" s="1"/>
  <c r="R9" i="1" s="1"/>
  <c r="M8" i="1"/>
  <c r="K8" i="1"/>
  <c r="I8" i="1"/>
  <c r="G8" i="1"/>
  <c r="M7" i="1"/>
  <c r="K7" i="1"/>
  <c r="I7" i="1"/>
  <c r="G7" i="1"/>
  <c r="O7" i="1" s="1"/>
  <c r="R7" i="1" s="1"/>
  <c r="M6" i="1"/>
  <c r="K6" i="1"/>
  <c r="I6" i="1"/>
  <c r="G6" i="1"/>
  <c r="O6" i="1" s="1"/>
  <c r="R6" i="1" s="1"/>
  <c r="M5" i="1"/>
  <c r="K5" i="1"/>
  <c r="I5" i="1"/>
  <c r="G5" i="1"/>
  <c r="O5" i="1" s="1"/>
  <c r="R5" i="1" s="1"/>
  <c r="M4" i="1"/>
  <c r="K4" i="1"/>
  <c r="I4" i="1"/>
  <c r="G4" i="1"/>
  <c r="O20" i="1" l="1"/>
  <c r="R20" i="1" s="1"/>
  <c r="O26" i="2"/>
  <c r="R26" i="2" s="1"/>
  <c r="O42" i="2"/>
  <c r="R42" i="2" s="1"/>
  <c r="O50" i="2"/>
  <c r="R50" i="2" s="1"/>
  <c r="O58" i="2"/>
  <c r="R58" i="2" s="1"/>
  <c r="O74" i="2"/>
  <c r="R74" i="2" s="1"/>
  <c r="O19" i="3"/>
  <c r="R19" i="3" s="1"/>
  <c r="O35" i="3"/>
  <c r="R35" i="3" s="1"/>
  <c r="O10" i="1"/>
  <c r="R10" i="1" s="1"/>
  <c r="O14" i="1"/>
  <c r="R14" i="1" s="1"/>
  <c r="O25" i="1"/>
  <c r="R25" i="1" s="1"/>
  <c r="O30" i="1"/>
  <c r="R30" i="1" s="1"/>
  <c r="O31" i="1"/>
  <c r="R31" i="1" s="1"/>
  <c r="O36" i="1"/>
  <c r="R36" i="1" s="1"/>
  <c r="O41" i="1"/>
  <c r="R41" i="1" s="1"/>
  <c r="O46" i="1"/>
  <c r="R46" i="1" s="1"/>
  <c r="O47" i="1"/>
  <c r="R47" i="1" s="1"/>
  <c r="O52" i="1"/>
  <c r="R52" i="1" s="1"/>
  <c r="O57" i="1"/>
  <c r="R57" i="1" s="1"/>
  <c r="O62" i="1"/>
  <c r="R62" i="1" s="1"/>
  <c r="O63" i="1"/>
  <c r="R63" i="1" s="1"/>
  <c r="O68" i="1"/>
  <c r="R68" i="1" s="1"/>
  <c r="O73" i="1"/>
  <c r="R73" i="1" s="1"/>
  <c r="O78" i="1"/>
  <c r="R78" i="1" s="1"/>
  <c r="O79" i="1"/>
  <c r="R79" i="1" s="1"/>
  <c r="O6" i="2"/>
  <c r="R6" i="2" s="1"/>
  <c r="O11" i="2"/>
  <c r="R11" i="2" s="1"/>
  <c r="O16" i="2"/>
  <c r="R16" i="2" s="1"/>
  <c r="O17" i="2"/>
  <c r="R17" i="2" s="1"/>
  <c r="O22" i="2"/>
  <c r="R22" i="2" s="1"/>
  <c r="O29" i="2"/>
  <c r="R29" i="2" s="1"/>
  <c r="O37" i="2"/>
  <c r="R37" i="2" s="1"/>
  <c r="O45" i="2"/>
  <c r="R45" i="2" s="1"/>
  <c r="O53" i="2"/>
  <c r="R53" i="2" s="1"/>
  <c r="O61" i="2"/>
  <c r="R61" i="2" s="1"/>
  <c r="O69" i="2"/>
  <c r="R69" i="2" s="1"/>
  <c r="O6" i="3"/>
  <c r="R6" i="3" s="1"/>
  <c r="O14" i="3"/>
  <c r="R14" i="3" s="1"/>
  <c r="O22" i="3"/>
  <c r="R22" i="3" s="1"/>
  <c r="O30" i="3"/>
  <c r="R30" i="3" s="1"/>
  <c r="O38" i="3"/>
  <c r="R38" i="3" s="1"/>
  <c r="O46" i="3"/>
  <c r="R46" i="3" s="1"/>
  <c r="O54" i="3"/>
  <c r="R54" i="3" s="1"/>
  <c r="O62" i="3"/>
  <c r="R62" i="3" s="1"/>
  <c r="O70" i="3"/>
  <c r="R70" i="3" s="1"/>
  <c r="O78" i="3"/>
  <c r="R78" i="3" s="1"/>
  <c r="O86" i="3"/>
  <c r="R86" i="3" s="1"/>
  <c r="O12" i="4"/>
  <c r="R12" i="4" s="1"/>
  <c r="O34" i="2"/>
  <c r="R34" i="2" s="1"/>
  <c r="O66" i="2"/>
  <c r="R66" i="2" s="1"/>
  <c r="O11" i="3"/>
  <c r="R11" i="3" s="1"/>
  <c r="O27" i="3"/>
  <c r="R27" i="3" s="1"/>
  <c r="O43" i="3"/>
  <c r="R43" i="3" s="1"/>
  <c r="O51" i="3"/>
  <c r="R51" i="3" s="1"/>
  <c r="O59" i="3"/>
  <c r="R59" i="3" s="1"/>
  <c r="O67" i="3"/>
  <c r="R67" i="3" s="1"/>
  <c r="O75" i="3"/>
  <c r="R75" i="3" s="1"/>
  <c r="O83" i="3"/>
  <c r="R83" i="3" s="1"/>
  <c r="O4" i="1"/>
  <c r="R4" i="1" s="1"/>
  <c r="O11" i="1"/>
  <c r="R11" i="1" s="1"/>
  <c r="O18" i="1"/>
  <c r="R18" i="1" s="1"/>
  <c r="O22" i="1"/>
  <c r="O5" i="4"/>
  <c r="R5" i="4" s="1"/>
  <c r="O9" i="4"/>
  <c r="R9" i="4" s="1"/>
  <c r="O8" i="1"/>
  <c r="R8" i="1" s="1"/>
  <c r="O16" i="1"/>
  <c r="R16" i="1" s="1"/>
  <c r="O15" i="4"/>
  <c r="R15" i="4" s="1"/>
  <c r="O23" i="4"/>
  <c r="R23" i="4" s="1"/>
  <c r="O28" i="2"/>
  <c r="R28" i="2" s="1"/>
  <c r="O32" i="2"/>
  <c r="R32" i="2" s="1"/>
  <c r="O36" i="2"/>
  <c r="R36" i="2" s="1"/>
  <c r="O40" i="2"/>
  <c r="R40" i="2" s="1"/>
  <c r="O44" i="2"/>
  <c r="R44" i="2" s="1"/>
  <c r="O48" i="2"/>
  <c r="R48" i="2" s="1"/>
  <c r="O52" i="2"/>
  <c r="R52" i="2" s="1"/>
  <c r="O56" i="2"/>
  <c r="R56" i="2" s="1"/>
  <c r="O60" i="2"/>
  <c r="R60" i="2" s="1"/>
  <c r="O64" i="2"/>
  <c r="R64" i="2" s="1"/>
  <c r="O68" i="2"/>
  <c r="R68" i="2" s="1"/>
  <c r="O72" i="2"/>
  <c r="R72" i="2" s="1"/>
  <c r="O5" i="3"/>
  <c r="R5" i="3" s="1"/>
  <c r="O9" i="3"/>
  <c r="R9" i="3" s="1"/>
  <c r="O13" i="3"/>
  <c r="R13" i="3" s="1"/>
  <c r="O17" i="3"/>
  <c r="R17" i="3" s="1"/>
  <c r="O21" i="3"/>
  <c r="R21" i="3" s="1"/>
  <c r="O25" i="3"/>
  <c r="R25" i="3" s="1"/>
  <c r="O29" i="3"/>
  <c r="R29" i="3" s="1"/>
  <c r="O33" i="3"/>
  <c r="R33" i="3" s="1"/>
  <c r="O37" i="3"/>
  <c r="R37" i="3" s="1"/>
  <c r="O41" i="3"/>
  <c r="R41" i="3" s="1"/>
  <c r="O45" i="3"/>
  <c r="R45" i="3" s="1"/>
  <c r="O49" i="3"/>
  <c r="R49" i="3" s="1"/>
  <c r="O53" i="3"/>
  <c r="R53" i="3" s="1"/>
  <c r="O57" i="3"/>
  <c r="R57" i="3" s="1"/>
  <c r="O61" i="3"/>
  <c r="R61" i="3" s="1"/>
  <c r="O65" i="3"/>
  <c r="R65" i="3" s="1"/>
  <c r="O69" i="3"/>
  <c r="R69" i="3" s="1"/>
  <c r="O73" i="3"/>
  <c r="R73" i="3" s="1"/>
  <c r="O77" i="3"/>
  <c r="R77" i="3" s="1"/>
  <c r="O81" i="3"/>
  <c r="R81" i="3" s="1"/>
  <c r="O85" i="3"/>
  <c r="R85" i="3" s="1"/>
  <c r="O89" i="3"/>
  <c r="R89" i="3" s="1"/>
  <c r="O7" i="4"/>
  <c r="R7" i="4" s="1"/>
  <c r="O11" i="4"/>
  <c r="R11" i="4" s="1"/>
  <c r="O17" i="4"/>
  <c r="R17" i="4" s="1"/>
  <c r="O25" i="4"/>
  <c r="R25" i="4" s="1"/>
</calcChain>
</file>

<file path=xl/sharedStrings.xml><?xml version="1.0" encoding="utf-8"?>
<sst xmlns="http://schemas.openxmlformats.org/spreadsheetml/2006/main" count="1756" uniqueCount="596">
  <si>
    <t>EVEIL FILLES</t>
  </si>
  <si>
    <t>Nombre : 78  —  77 athlète(s) avec score saison</t>
  </si>
  <si>
    <t>50m</t>
  </si>
  <si>
    <t>Longueur</t>
  </si>
  <si>
    <t>50m haies</t>
  </si>
  <si>
    <t>Vortex</t>
  </si>
  <si>
    <t>ÉTAPE</t>
  </si>
  <si>
    <t>CLASSEMENT GÉNÉRAL</t>
  </si>
  <si>
    <t>Class.</t>
  </si>
  <si>
    <t>Prés.</t>
  </si>
  <si>
    <t>NOM</t>
  </si>
  <si>
    <t>PRÉNOM</t>
  </si>
  <si>
    <t>CLUB</t>
  </si>
  <si>
    <t>Perf.</t>
  </si>
  <si>
    <t>Pts</t>
  </si>
  <si>
    <t>TOTAL</t>
  </si>
  <si>
    <t>Saison</t>
  </si>
  <si>
    <t>✓</t>
  </si>
  <si>
    <t>WIMMER</t>
  </si>
  <si>
    <t>Adele</t>
  </si>
  <si>
    <t>EAPE</t>
  </si>
  <si>
    <t>DENEUVE</t>
  </si>
  <si>
    <t>NAIA</t>
  </si>
  <si>
    <t>EMSAM</t>
  </si>
  <si>
    <t>VASSE</t>
  </si>
  <si>
    <t>ANNA</t>
  </si>
  <si>
    <t>BEDOUELLE</t>
  </si>
  <si>
    <t>Leia</t>
  </si>
  <si>
    <t>POIXBLANC</t>
  </si>
  <si>
    <t>Lili-Rose</t>
  </si>
  <si>
    <t>CUCURULL</t>
  </si>
  <si>
    <t>Rose</t>
  </si>
  <si>
    <t>CORE</t>
  </si>
  <si>
    <t>MORIN</t>
  </si>
  <si>
    <t>Yuna</t>
  </si>
  <si>
    <t>CORMIER</t>
  </si>
  <si>
    <t>NANCY</t>
  </si>
  <si>
    <t>DUDONS</t>
  </si>
  <si>
    <t>Alice</t>
  </si>
  <si>
    <t>BREELLE MARCETEAU</t>
  </si>
  <si>
    <t>JADE</t>
  </si>
  <si>
    <t>SS76</t>
  </si>
  <si>
    <t>DIAKHITE</t>
  </si>
  <si>
    <t>Maryam</t>
  </si>
  <si>
    <t>LE GARS</t>
  </si>
  <si>
    <t>ALICE</t>
  </si>
  <si>
    <t>BOUVIER</t>
  </si>
  <si>
    <t>CHARLY</t>
  </si>
  <si>
    <t>ALIYAH</t>
  </si>
  <si>
    <t>BILAI OKALA</t>
  </si>
  <si>
    <t>ALIA</t>
  </si>
  <si>
    <t>HARDY</t>
  </si>
  <si>
    <t>Rachel</t>
  </si>
  <si>
    <t>LATINIER HAVARD</t>
  </si>
  <si>
    <t>Emma</t>
  </si>
  <si>
    <t>RIGAUD</t>
  </si>
  <si>
    <t>DIDIER LEFEVRE</t>
  </si>
  <si>
    <t>soline</t>
  </si>
  <si>
    <t>NYERGES</t>
  </si>
  <si>
    <t>Alex</t>
  </si>
  <si>
    <t>MEJRI</t>
  </si>
  <si>
    <t>MEISSENE</t>
  </si>
  <si>
    <t>CLEMENT</t>
  </si>
  <si>
    <t>MAYA</t>
  </si>
  <si>
    <t>GERARDIN</t>
  </si>
  <si>
    <t>Clementine</t>
  </si>
  <si>
    <t>JAVET LATEURTRE</t>
  </si>
  <si>
    <t>ROSE</t>
  </si>
  <si>
    <t>CONVENANCE</t>
  </si>
  <si>
    <t>EVANGELINE</t>
  </si>
  <si>
    <t/>
  </si>
  <si>
    <t>RIVIERE</t>
  </si>
  <si>
    <t>Malia</t>
  </si>
  <si>
    <t>HC</t>
  </si>
  <si>
    <t>STALIN</t>
  </si>
  <si>
    <t>CHARLOTTE</t>
  </si>
  <si>
    <t>DAMASE COLIN</t>
  </si>
  <si>
    <t>LYLA</t>
  </si>
  <si>
    <t>BLIN</t>
  </si>
  <si>
    <t>JEANNE</t>
  </si>
  <si>
    <t>MIZZI</t>
  </si>
  <si>
    <t>ELEONORE</t>
  </si>
  <si>
    <t>DLTAC</t>
  </si>
  <si>
    <t>QUESNEL</t>
  </si>
  <si>
    <t>Capucine</t>
  </si>
  <si>
    <t>RONCIERE</t>
  </si>
  <si>
    <t>ADELE</t>
  </si>
  <si>
    <t>SEDRATI</t>
  </si>
  <si>
    <t>SYRINE</t>
  </si>
  <si>
    <t>SEGA</t>
  </si>
  <si>
    <t>DELESTRE</t>
  </si>
  <si>
    <t>Louise</t>
  </si>
  <si>
    <t>WAETERLOOS</t>
  </si>
  <si>
    <t>Juliette</t>
  </si>
  <si>
    <t>LEFEBVRE</t>
  </si>
  <si>
    <t>Inès</t>
  </si>
  <si>
    <t>SELLIER</t>
  </si>
  <si>
    <t>AXELLE</t>
  </si>
  <si>
    <t>PETROT</t>
  </si>
  <si>
    <t>BONDEL</t>
  </si>
  <si>
    <t>INAYA</t>
  </si>
  <si>
    <t>GOMIS LEROUX</t>
  </si>
  <si>
    <t>Noemie</t>
  </si>
  <si>
    <t>PLANQUEEL</t>
  </si>
  <si>
    <t>WAYNE</t>
  </si>
  <si>
    <t>DOUVILLE MONTIER</t>
  </si>
  <si>
    <t>MATILDA</t>
  </si>
  <si>
    <t>SEGUE</t>
  </si>
  <si>
    <t>Amelia</t>
  </si>
  <si>
    <t>SAVREUX HIS</t>
  </si>
  <si>
    <t>Rosilia</t>
  </si>
  <si>
    <t>PINEL</t>
  </si>
  <si>
    <t>GARANCE</t>
  </si>
  <si>
    <t>MENDY</t>
  </si>
  <si>
    <t>Swan</t>
  </si>
  <si>
    <t>CORMERAIS</t>
  </si>
  <si>
    <t>Chloe</t>
  </si>
  <si>
    <t>MOUQUET</t>
  </si>
  <si>
    <t>ANALIA</t>
  </si>
  <si>
    <t>LECOMTE</t>
  </si>
  <si>
    <t>Léa</t>
  </si>
  <si>
    <t>PERRON</t>
  </si>
  <si>
    <t>Anaelle</t>
  </si>
  <si>
    <t>PIOTIN</t>
  </si>
  <si>
    <t>JEAN</t>
  </si>
  <si>
    <t>LOUISE</t>
  </si>
  <si>
    <t>MOUYENGO MOUKALA</t>
  </si>
  <si>
    <t>SIAMA</t>
  </si>
  <si>
    <t>DELANDRE</t>
  </si>
  <si>
    <t>CELIA</t>
  </si>
  <si>
    <t>GODEFROY</t>
  </si>
  <si>
    <t>APOLLINE</t>
  </si>
  <si>
    <t>ADAM</t>
  </si>
  <si>
    <t>Augustine</t>
  </si>
  <si>
    <t>MAETZ</t>
  </si>
  <si>
    <t>HONORINE</t>
  </si>
  <si>
    <t>CHABI MANE</t>
  </si>
  <si>
    <t>TALBI</t>
  </si>
  <si>
    <t>AMIRA</t>
  </si>
  <si>
    <t>Ambre</t>
  </si>
  <si>
    <t>GBOHO</t>
  </si>
  <si>
    <t>ZELIE</t>
  </si>
  <si>
    <t>BASSE</t>
  </si>
  <si>
    <t>Anahya</t>
  </si>
  <si>
    <t>GROULT</t>
  </si>
  <si>
    <t>SOLER</t>
  </si>
  <si>
    <t>COLINE</t>
  </si>
  <si>
    <t>ROSE PIGNÉ</t>
  </si>
  <si>
    <t>VIEL</t>
  </si>
  <si>
    <t>Heloise</t>
  </si>
  <si>
    <t>MAHLA</t>
  </si>
  <si>
    <t>NOUR</t>
  </si>
  <si>
    <t>AMENA</t>
  </si>
  <si>
    <t>PAVARD</t>
  </si>
  <si>
    <t>MALAGOLI BAIS</t>
  </si>
  <si>
    <t>Loune</t>
  </si>
  <si>
    <t>MOUREAU</t>
  </si>
  <si>
    <t>MARIE</t>
  </si>
  <si>
    <t>MILA</t>
  </si>
  <si>
    <t>PAVAUX</t>
  </si>
  <si>
    <t>LEXY</t>
  </si>
  <si>
    <t>DA COSTA</t>
  </si>
  <si>
    <t>ATHENAIS</t>
  </si>
  <si>
    <t>BEKHEDDA</t>
  </si>
  <si>
    <t>SELMA</t>
  </si>
  <si>
    <t>UITUMEN</t>
  </si>
  <si>
    <t>TSELMUUN</t>
  </si>
  <si>
    <t>MONTOUT</t>
  </si>
  <si>
    <t>Lisajah</t>
  </si>
  <si>
    <t>EVEIL GARÇONS</t>
  </si>
  <si>
    <t>Nombre : 71  —  71 athlète(s) avec score saison</t>
  </si>
  <si>
    <t>LAFFONT JAN</t>
  </si>
  <si>
    <t>LEONIDAS</t>
  </si>
  <si>
    <t>OSMONT</t>
  </si>
  <si>
    <t>Camille</t>
  </si>
  <si>
    <t>GALLIOT</t>
  </si>
  <si>
    <t>SIMON</t>
  </si>
  <si>
    <t>GEOFFROY</t>
  </si>
  <si>
    <t>SACHA</t>
  </si>
  <si>
    <t>GUYOT</t>
  </si>
  <si>
    <t>Eliott</t>
  </si>
  <si>
    <t>LE LONG</t>
  </si>
  <si>
    <t>BASILE</t>
  </si>
  <si>
    <t>JAUNASSE</t>
  </si>
  <si>
    <t>MARTIN</t>
  </si>
  <si>
    <t>GILLOT</t>
  </si>
  <si>
    <t>Valentin</t>
  </si>
  <si>
    <t>SUEUR SZPIRKO</t>
  </si>
  <si>
    <t>CIRON</t>
  </si>
  <si>
    <t>GABRIEL</t>
  </si>
  <si>
    <t>TASTET</t>
  </si>
  <si>
    <t>RAPHAEL</t>
  </si>
  <si>
    <t>BEN MLOUKA</t>
  </si>
  <si>
    <t>SELIM</t>
  </si>
  <si>
    <t>PHILIP-VOLKAERT</t>
  </si>
  <si>
    <t>Leopold</t>
  </si>
  <si>
    <t>SAINT-JUST</t>
  </si>
  <si>
    <t>LOUIS</t>
  </si>
  <si>
    <t>CHANLIAU</t>
  </si>
  <si>
    <t>Antoine</t>
  </si>
  <si>
    <t>ALTMEYER</t>
  </si>
  <si>
    <t>THOMAS</t>
  </si>
  <si>
    <t>THEOPHILE</t>
  </si>
  <si>
    <t>LEVAVASSEUR</t>
  </si>
  <si>
    <t>VALENTIN</t>
  </si>
  <si>
    <t>BLANCHARD</t>
  </si>
  <si>
    <t>MAXENCE</t>
  </si>
  <si>
    <t>BARTHOULOT-LASNIER</t>
  </si>
  <si>
    <t>DUCHATEAU</t>
  </si>
  <si>
    <t>THIBAULT</t>
  </si>
  <si>
    <t>TENIERE DHOTEL</t>
  </si>
  <si>
    <t>Auguste</t>
  </si>
  <si>
    <t>HIVET</t>
  </si>
  <si>
    <t>ROMEO</t>
  </si>
  <si>
    <t>AUTIN</t>
  </si>
  <si>
    <t>Marceau</t>
  </si>
  <si>
    <t>LAENEN</t>
  </si>
  <si>
    <t>RUIZ</t>
  </si>
  <si>
    <t>AXEL</t>
  </si>
  <si>
    <t>PEIXOTO</t>
  </si>
  <si>
    <t>Paolo</t>
  </si>
  <si>
    <t>KAYISS</t>
  </si>
  <si>
    <t>LEMELLE</t>
  </si>
  <si>
    <t>HUGO</t>
  </si>
  <si>
    <t>MEMPIOT</t>
  </si>
  <si>
    <t>AUGUSTIN</t>
  </si>
  <si>
    <t>DULONG</t>
  </si>
  <si>
    <t>MALO</t>
  </si>
  <si>
    <t>MORVAN</t>
  </si>
  <si>
    <t>MAEL</t>
  </si>
  <si>
    <t>BARBIER</t>
  </si>
  <si>
    <t>Romain</t>
  </si>
  <si>
    <t>LEHARIVEL</t>
  </si>
  <si>
    <t>Gaspard</t>
  </si>
  <si>
    <t>DIRAN</t>
  </si>
  <si>
    <t>Alexis</t>
  </si>
  <si>
    <t>HARANT</t>
  </si>
  <si>
    <t>Leo</t>
  </si>
  <si>
    <t>MEDERREG</t>
  </si>
  <si>
    <t>CAMIL</t>
  </si>
  <si>
    <t>PIGNE</t>
  </si>
  <si>
    <t>Noa</t>
  </si>
  <si>
    <t>MORRIOT</t>
  </si>
  <si>
    <t>Indhi</t>
  </si>
  <si>
    <t>BERNARDIN</t>
  </si>
  <si>
    <t>JAMES</t>
  </si>
  <si>
    <t>KOUGNON</t>
  </si>
  <si>
    <t>Christ-Eliakim</t>
  </si>
  <si>
    <t>MAUCOLIN</t>
  </si>
  <si>
    <t>MILO</t>
  </si>
  <si>
    <t>WESTLAND</t>
  </si>
  <si>
    <t>CARPENTIER</t>
  </si>
  <si>
    <t>ELIJAH</t>
  </si>
  <si>
    <t>GASNIER</t>
  </si>
  <si>
    <t>TIMOTHE</t>
  </si>
  <si>
    <t>LOUHOHO</t>
  </si>
  <si>
    <t>Gabriel</t>
  </si>
  <si>
    <t>VARIN DUVAL</t>
  </si>
  <si>
    <t>MATHIAS</t>
  </si>
  <si>
    <t>CHEVALIER</t>
  </si>
  <si>
    <t>Hugo</t>
  </si>
  <si>
    <t>MAHMOUDI</t>
  </si>
  <si>
    <t>AMINE</t>
  </si>
  <si>
    <t>SCHWARZ</t>
  </si>
  <si>
    <t>Gustave</t>
  </si>
  <si>
    <t>DESMET</t>
  </si>
  <si>
    <t>Simon</t>
  </si>
  <si>
    <t>TENUUN</t>
  </si>
  <si>
    <t>AUZOU</t>
  </si>
  <si>
    <t>CHIKHI</t>
  </si>
  <si>
    <t>NAIM</t>
  </si>
  <si>
    <t>BODEREAU</t>
  </si>
  <si>
    <t>SAMUEL</t>
  </si>
  <si>
    <t>AUGER BENVENUTO</t>
  </si>
  <si>
    <t>MARIUS</t>
  </si>
  <si>
    <t>ABIVEN GONON</t>
  </si>
  <si>
    <t>TOM</t>
  </si>
  <si>
    <t>HAEGEMAN</t>
  </si>
  <si>
    <t>VENDIS</t>
  </si>
  <si>
    <t>Ethan</t>
  </si>
  <si>
    <t>BEHENGARAY</t>
  </si>
  <si>
    <t>PERILLAT</t>
  </si>
  <si>
    <t>Kenzo</t>
  </si>
  <si>
    <t>DEVILLIERS</t>
  </si>
  <si>
    <t>Nathanael</t>
  </si>
  <si>
    <t>VICTOR</t>
  </si>
  <si>
    <t>LECOUTEUX</t>
  </si>
  <si>
    <t>Tom</t>
  </si>
  <si>
    <t>NIANG</t>
  </si>
  <si>
    <t>IBRAHIM</t>
  </si>
  <si>
    <t>SAMPIC</t>
  </si>
  <si>
    <t>PAUL</t>
  </si>
  <si>
    <t>CHEVE</t>
  </si>
  <si>
    <t>Nelio</t>
  </si>
  <si>
    <t>DEFOLNY</t>
  </si>
  <si>
    <t>Oscar</t>
  </si>
  <si>
    <t>SIBY</t>
  </si>
  <si>
    <t>MOUSSA</t>
  </si>
  <si>
    <t>HEBERT</t>
  </si>
  <si>
    <t>MAXENT</t>
  </si>
  <si>
    <t>POUSSINES</t>
  </si>
  <si>
    <t>Nombre : 86  —  86 athlète(s) avec score saison</t>
  </si>
  <si>
    <t>MAGUIB HYDARA</t>
  </si>
  <si>
    <t>NAIA-ROSE</t>
  </si>
  <si>
    <t>SUEUR</t>
  </si>
  <si>
    <t>Maddy</t>
  </si>
  <si>
    <t>ORTIZ</t>
  </si>
  <si>
    <t>Ana</t>
  </si>
  <si>
    <t>RICHARD</t>
  </si>
  <si>
    <t>Valentine</t>
  </si>
  <si>
    <t>Coline</t>
  </si>
  <si>
    <t>FORTIER DJAHARA</t>
  </si>
  <si>
    <t>Asma</t>
  </si>
  <si>
    <t>AIDA</t>
  </si>
  <si>
    <t>TRAVAILLEUR</t>
  </si>
  <si>
    <t>LYNA</t>
  </si>
  <si>
    <t>MAZILA</t>
  </si>
  <si>
    <t>GAELYS</t>
  </si>
  <si>
    <t>CHARLIE</t>
  </si>
  <si>
    <t>LENGLART</t>
  </si>
  <si>
    <t>Ines</t>
  </si>
  <si>
    <t>DESCAMPS</t>
  </si>
  <si>
    <t>Maxine</t>
  </si>
  <si>
    <t>LEILA</t>
  </si>
  <si>
    <t>MARKOWSKI</t>
  </si>
  <si>
    <t>Lalia</t>
  </si>
  <si>
    <t>MENIRI</t>
  </si>
  <si>
    <t>Amani</t>
  </si>
  <si>
    <t>TOYB</t>
  </si>
  <si>
    <t>Safiya</t>
  </si>
  <si>
    <t>LE MOIGNE</t>
  </si>
  <si>
    <t>AVENEL</t>
  </si>
  <si>
    <t>Jade</t>
  </si>
  <si>
    <t>NASSET</t>
  </si>
  <si>
    <t>Lea</t>
  </si>
  <si>
    <t>RATIARSON</t>
  </si>
  <si>
    <t>Celeste</t>
  </si>
  <si>
    <t>PECOT</t>
  </si>
  <si>
    <t>SHERYNE</t>
  </si>
  <si>
    <t>FOSSE</t>
  </si>
  <si>
    <t>CADINOT</t>
  </si>
  <si>
    <t>VARIN</t>
  </si>
  <si>
    <t>LECOMTE GRONDIN</t>
  </si>
  <si>
    <t>LEMIRE-HUON</t>
  </si>
  <si>
    <t>Lucie</t>
  </si>
  <si>
    <t>Naelizia</t>
  </si>
  <si>
    <t>GIBERT</t>
  </si>
  <si>
    <t>Elyne</t>
  </si>
  <si>
    <t>LECORNU</t>
  </si>
  <si>
    <t>Lisa</t>
  </si>
  <si>
    <t>PIGEON</t>
  </si>
  <si>
    <t>Khadija</t>
  </si>
  <si>
    <t>PREAUD</t>
  </si>
  <si>
    <t>Constance</t>
  </si>
  <si>
    <t>RODIN</t>
  </si>
  <si>
    <t>Lya</t>
  </si>
  <si>
    <t>AGATHE</t>
  </si>
  <si>
    <t>AYA</t>
  </si>
  <si>
    <t>DHERMANT</t>
  </si>
  <si>
    <t>DROUIN NORVENE</t>
  </si>
  <si>
    <t>Maelys</t>
  </si>
  <si>
    <t>HENRY SALL</t>
  </si>
  <si>
    <t>Agathe</t>
  </si>
  <si>
    <t>BOBEE</t>
  </si>
  <si>
    <t>Keyah</t>
  </si>
  <si>
    <t>HAREL GUICHE</t>
  </si>
  <si>
    <t>FAUSTINE</t>
  </si>
  <si>
    <t>LIMERY</t>
  </si>
  <si>
    <t>KELYS</t>
  </si>
  <si>
    <t>BOURALY</t>
  </si>
  <si>
    <t>LOUVET</t>
  </si>
  <si>
    <t>Anae</t>
  </si>
  <si>
    <t>ERGAND</t>
  </si>
  <si>
    <t>Léonie</t>
  </si>
  <si>
    <t>LE MEUR</t>
  </si>
  <si>
    <t>Angeline</t>
  </si>
  <si>
    <t>ANDOU</t>
  </si>
  <si>
    <t>Anna</t>
  </si>
  <si>
    <t>AMANI</t>
  </si>
  <si>
    <t>THIAM</t>
  </si>
  <si>
    <t>Fatima -Noura</t>
  </si>
  <si>
    <t>INES</t>
  </si>
  <si>
    <t>GROSBOIS</t>
  </si>
  <si>
    <t>Jeanne</t>
  </si>
  <si>
    <t>DIOLOGENT</t>
  </si>
  <si>
    <t>NINA</t>
  </si>
  <si>
    <t>LEGOIS GODICHAUD</t>
  </si>
  <si>
    <t>OLYMPE</t>
  </si>
  <si>
    <t>MIA</t>
  </si>
  <si>
    <t>PREVOST</t>
  </si>
  <si>
    <t>Leonie</t>
  </si>
  <si>
    <t>JOUVIN</t>
  </si>
  <si>
    <t>EMMANUELLE</t>
  </si>
  <si>
    <t>VAUCHEL</t>
  </si>
  <si>
    <t>Liya</t>
  </si>
  <si>
    <t>SALIM</t>
  </si>
  <si>
    <t>SARAH</t>
  </si>
  <si>
    <t>DULONDEL</t>
  </si>
  <si>
    <t>Marion</t>
  </si>
  <si>
    <t>DORANGE</t>
  </si>
  <si>
    <t>MARGOT</t>
  </si>
  <si>
    <t>Manon</t>
  </si>
  <si>
    <t>HENRY</t>
  </si>
  <si>
    <t>Zola</t>
  </si>
  <si>
    <t>GUICHET</t>
  </si>
  <si>
    <t>SOPHIE</t>
  </si>
  <si>
    <t>EDELINE</t>
  </si>
  <si>
    <t>SASHA</t>
  </si>
  <si>
    <t>LEMARCIS</t>
  </si>
  <si>
    <t>Emy</t>
  </si>
  <si>
    <t>Romane</t>
  </si>
  <si>
    <t>DACOSTA</t>
  </si>
  <si>
    <t>Elya</t>
  </si>
  <si>
    <t>COYLE</t>
  </si>
  <si>
    <t>SAFIYA</t>
  </si>
  <si>
    <t>VANDESTOC HELIES</t>
  </si>
  <si>
    <t>Maylie</t>
  </si>
  <si>
    <t>DRIDI</t>
  </si>
  <si>
    <t>Dehlia</t>
  </si>
  <si>
    <t>VILABLONGE</t>
  </si>
  <si>
    <t>MOUTON</t>
  </si>
  <si>
    <t>Clara</t>
  </si>
  <si>
    <t>DIDER</t>
  </si>
  <si>
    <t>AMBRE</t>
  </si>
  <si>
    <t>REPINCAY</t>
  </si>
  <si>
    <t>LANA</t>
  </si>
  <si>
    <t>COURBET</t>
  </si>
  <si>
    <t>LENOUVEL</t>
  </si>
  <si>
    <t>Calicie</t>
  </si>
  <si>
    <t>CHAUMEIL CHOLLET</t>
  </si>
  <si>
    <t>Mya</t>
  </si>
  <si>
    <t>BAZIN</t>
  </si>
  <si>
    <t>PAULINE</t>
  </si>
  <si>
    <t>FOLLIOT</t>
  </si>
  <si>
    <t>Margaux</t>
  </si>
  <si>
    <t>HACQUEBARI</t>
  </si>
  <si>
    <t>WAYSSA</t>
  </si>
  <si>
    <t>POUSSINS</t>
  </si>
  <si>
    <t>Nombre : 82  —  80 athlète(s) avec score saison</t>
  </si>
  <si>
    <t>VERKARRE</t>
  </si>
  <si>
    <t>Raphael</t>
  </si>
  <si>
    <t>BERTRAN</t>
  </si>
  <si>
    <t>CORREA</t>
  </si>
  <si>
    <t>MARLEY</t>
  </si>
  <si>
    <t>KONATE CHEMIN</t>
  </si>
  <si>
    <t>Ismael</t>
  </si>
  <si>
    <t>CHARVET</t>
  </si>
  <si>
    <t>Maxime</t>
  </si>
  <si>
    <t>PICHOURON</t>
  </si>
  <si>
    <t>Jean</t>
  </si>
  <si>
    <t>GIARD</t>
  </si>
  <si>
    <t>Augustin</t>
  </si>
  <si>
    <t>BERLAN</t>
  </si>
  <si>
    <t>LABONNE</t>
  </si>
  <si>
    <t>ROULT</t>
  </si>
  <si>
    <t>Adam</t>
  </si>
  <si>
    <t>MONNEAUX</t>
  </si>
  <si>
    <t>Benjamin</t>
  </si>
  <si>
    <t>HIDEUR</t>
  </si>
  <si>
    <t>DUMARCHE</t>
  </si>
  <si>
    <t>Martin</t>
  </si>
  <si>
    <t>ROBIN</t>
  </si>
  <si>
    <t>Arthur</t>
  </si>
  <si>
    <t>ROLAIN</t>
  </si>
  <si>
    <t>SWEET</t>
  </si>
  <si>
    <t>William</t>
  </si>
  <si>
    <t>NEVEUX</t>
  </si>
  <si>
    <t>Alexandre</t>
  </si>
  <si>
    <t>LAROUSSE</t>
  </si>
  <si>
    <t>MERLIN</t>
  </si>
  <si>
    <t>CORNU</t>
  </si>
  <si>
    <t>Charles</t>
  </si>
  <si>
    <t>DIVET-CORBE</t>
  </si>
  <si>
    <t>Lubin</t>
  </si>
  <si>
    <t>TCHAMAHA</t>
  </si>
  <si>
    <t>Jules</t>
  </si>
  <si>
    <t>LANDEMARD</t>
  </si>
  <si>
    <t>Louis</t>
  </si>
  <si>
    <t>THIBIERGE</t>
  </si>
  <si>
    <t>AMAEL</t>
  </si>
  <si>
    <t>BONNEAU</t>
  </si>
  <si>
    <t>VERNEUIL</t>
  </si>
  <si>
    <t>BOCQUET</t>
  </si>
  <si>
    <t>MAUBOUSSIN</t>
  </si>
  <si>
    <t>TAIBI</t>
  </si>
  <si>
    <t>Ilyes</t>
  </si>
  <si>
    <t>JAVET LETEURTE</t>
  </si>
  <si>
    <t>CAMILLE</t>
  </si>
  <si>
    <t>DEHONDT</t>
  </si>
  <si>
    <t>Joseph</t>
  </si>
  <si>
    <t>HERVIEU</t>
  </si>
  <si>
    <t>Clement</t>
  </si>
  <si>
    <t>LECHANTOUX</t>
  </si>
  <si>
    <t>Leandre</t>
  </si>
  <si>
    <t>LOUCA</t>
  </si>
  <si>
    <t>RAFART LECONTE</t>
  </si>
  <si>
    <t>Dimitri</t>
  </si>
  <si>
    <t>BADAOUI</t>
  </si>
  <si>
    <t>Ayman</t>
  </si>
  <si>
    <t>LACAISSE</t>
  </si>
  <si>
    <t>Yliann</t>
  </si>
  <si>
    <t>TAURIN</t>
  </si>
  <si>
    <t>Celestin</t>
  </si>
  <si>
    <t>SAUVREUX HIS</t>
  </si>
  <si>
    <t>Darian</t>
  </si>
  <si>
    <t>DUBOS</t>
  </si>
  <si>
    <t>Matheo</t>
  </si>
  <si>
    <t>GAUDRY</t>
  </si>
  <si>
    <t>VICOMTE</t>
  </si>
  <si>
    <t>Isaac</t>
  </si>
  <si>
    <t>BOUCHER</t>
  </si>
  <si>
    <t>Rafael</t>
  </si>
  <si>
    <t>LEMONNIER</t>
  </si>
  <si>
    <t>Noah</t>
  </si>
  <si>
    <t>FESSARD</t>
  </si>
  <si>
    <t>OSCAR</t>
  </si>
  <si>
    <t>LEGOUEST</t>
  </si>
  <si>
    <t>Marius</t>
  </si>
  <si>
    <t>GOUAS</t>
  </si>
  <si>
    <t>BRODARD</t>
  </si>
  <si>
    <t>Olivier</t>
  </si>
  <si>
    <t>FATAH</t>
  </si>
  <si>
    <t>MILAN</t>
  </si>
  <si>
    <t>NOA</t>
  </si>
  <si>
    <t>CUADRADO</t>
  </si>
  <si>
    <t>Elio</t>
  </si>
  <si>
    <t>CAPET</t>
  </si>
  <si>
    <t>Florent</t>
  </si>
  <si>
    <t>NAVET LATEURTE</t>
  </si>
  <si>
    <t>MARTEL</t>
  </si>
  <si>
    <t>Aaron</t>
  </si>
  <si>
    <t>LOPEZ</t>
  </si>
  <si>
    <t>Aurele</t>
  </si>
  <si>
    <t>BENTIFRAOUINE</t>
  </si>
  <si>
    <t>Tidiani</t>
  </si>
  <si>
    <t>MOSCHINSKI VALLEZ</t>
  </si>
  <si>
    <t>CHAMSEDDINE</t>
  </si>
  <si>
    <t>EMATI EWANE</t>
  </si>
  <si>
    <t>Alan</t>
  </si>
  <si>
    <t>GONCALVES RAMOS</t>
  </si>
  <si>
    <t>Adriano</t>
  </si>
  <si>
    <t>ROGER</t>
  </si>
  <si>
    <t>ANTOINE</t>
  </si>
  <si>
    <t>ROBCIS</t>
  </si>
  <si>
    <t>Alix</t>
  </si>
  <si>
    <t>DUPUIS</t>
  </si>
  <si>
    <t>LEDOUX</t>
  </si>
  <si>
    <t>Malo</t>
  </si>
  <si>
    <t>ARTHUR</t>
  </si>
  <si>
    <t>BEAUFILS</t>
  </si>
  <si>
    <t>Lucas</t>
  </si>
  <si>
    <t>JOURNE</t>
  </si>
  <si>
    <t>ANTONIN</t>
  </si>
  <si>
    <t>PREGERMAIN</t>
  </si>
  <si>
    <t>Lenny</t>
  </si>
  <si>
    <t>Imran</t>
  </si>
  <si>
    <t>RICHARC-LECLERC</t>
  </si>
  <si>
    <t>ADOLE</t>
  </si>
  <si>
    <t>CASANOVA</t>
  </si>
  <si>
    <t>Pierre</t>
  </si>
  <si>
    <t>BAZ</t>
  </si>
  <si>
    <t>Ali</t>
  </si>
  <si>
    <t>BICHEUX</t>
  </si>
  <si>
    <t>BENJAMIN FILLES</t>
  </si>
  <si>
    <t>Nombre : 1  —  0 athlète(s) avec score saison</t>
  </si>
  <si>
    <t>30m</t>
  </si>
  <si>
    <t>30m haies</t>
  </si>
  <si>
    <t>Multibonds</t>
  </si>
  <si>
    <t>Lancer poids</t>
  </si>
  <si>
    <t>59</t>
  </si>
  <si>
    <t>0</t>
  </si>
  <si>
    <t>BENJAMIN GARÇONS</t>
  </si>
  <si>
    <t>Nombre : 4  —  0 athlète(s) avec score saison</t>
  </si>
  <si>
    <t>CI-DESSUS</t>
  </si>
  <si>
    <t>nombre inscrits</t>
  </si>
  <si>
    <t>NOMBRE CELLULES VIDES</t>
  </si>
  <si>
    <t>Par déduction</t>
  </si>
  <si>
    <t>TABLE DE COTATION — Challenge Athlé En Seine</t>
  </si>
  <si>
    <t>COURSE / MARCHE  (perf. à atteindre, en secondes ou minutes — plus petit = mieux)</t>
  </si>
  <si>
    <t>SAUTS / LANCERS  (perf. en mètres — plus grand = mieux)</t>
  </si>
  <si>
    <t>PTS</t>
  </si>
  <si>
    <t>50m (s)</t>
  </si>
  <si>
    <t>250m m. (min)</t>
  </si>
  <si>
    <t>50m haies (s)</t>
  </si>
  <si>
    <t>500m (min)</t>
  </si>
  <si>
    <t>30m (s)</t>
  </si>
  <si>
    <t>30m haies*</t>
  </si>
  <si>
    <t>Relais (s)</t>
  </si>
  <si>
    <t>Longueur (m)</t>
  </si>
  <si>
    <t>Triple (m)</t>
  </si>
  <si>
    <t>Vortex (m)</t>
  </si>
  <si>
    <t>Multibonds*</t>
  </si>
  <si>
    <t>Lancer (m)</t>
  </si>
  <si>
    <t>—</t>
  </si>
  <si>
    <t>A</t>
  </si>
  <si>
    <t>* Barème non configuré pour ce challenge — saisir les seuils dans les Paramètres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</si>
</sst>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lt; &quot;0.00"/>
  </numFmts>
  <fonts count="21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0"/>
      <color rgb="FFFFFFFF"/>
      <name val="Calibri"/>
    </font>
    <font>
      <b/>
      <sz val="9"/>
      <color rgb="FF333333"/>
      <name val="Calibri"/>
    </font>
    <font>
      <b/>
      <sz val="10"/>
      <color rgb="FFCC0000"/>
      <name val="Calibri"/>
    </font>
    <font>
      <sz val="9"/>
      <color rgb="FF000000"/>
      <name val="Calibri"/>
    </font>
    <font>
      <b/>
      <sz val="9"/>
      <color rgb="FF000000"/>
      <name val="Calibri"/>
    </font>
    <font>
      <b/>
      <sz val="9"/>
      <color rgb="FF7A3800"/>
      <name val="Calibri"/>
    </font>
    <font>
      <b/>
      <sz val="12"/>
      <color rgb="FF1B3CC4"/>
      <name val="Calibri"/>
    </font>
    <font>
      <sz val="10"/>
      <color rgb="FF333333"/>
      <name val="Calibri"/>
    </font>
    <font>
      <b/>
      <sz val="12"/>
      <color rgb="FFF5821F"/>
      <name val="Calibri"/>
    </font>
    <font>
      <b/>
      <sz val="9"/>
      <color rgb="FFCCCCCC"/>
      <name val="Calibri"/>
    </font>
    <font>
      <b/>
      <sz val="12"/>
      <color rgb="FFCCCCCC"/>
      <name val="Calibri"/>
    </font>
    <font>
      <b/>
      <sz val="10"/>
      <color rgb="FF999999"/>
      <name val="Calibri"/>
    </font>
    <font>
      <b/>
      <sz val="9"/>
      <color rgb="FFFFFFFF"/>
      <name val="Calibri"/>
    </font>
    <font>
      <b/>
      <sz val="9"/>
      <color rgb="FF7A0000"/>
      <name val="Calibri"/>
    </font>
    <font>
      <b/>
      <sz val="9"/>
      <color rgb="FF1B3CC4"/>
      <name val="Calibri"/>
    </font>
    <font>
      <sz val="9"/>
      <color rgb="FF999999"/>
      <name val="Calibri"/>
    </font>
    <font>
      <i/>
      <sz val="9"/>
      <color rgb="FF999999"/>
      <name val="Calibri"/>
    </font>
    <font>
      <i/>
      <sz val="8"/>
      <color rgb="FF888888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1B3CC4"/>
      </patternFill>
    </fill>
    <fill>
      <patternFill patternType="solid">
        <fgColor rgb="FFF5821F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FF0D0"/>
      </patternFill>
    </fill>
    <fill>
      <patternFill patternType="solid">
        <fgColor rgb="FFE8EDFF"/>
      </patternFill>
    </fill>
    <fill>
      <patternFill patternType="solid">
        <fgColor rgb="FFFFE8D0"/>
      </patternFill>
    </fill>
    <fill>
      <patternFill patternType="solid">
        <fgColor rgb="FFF8F8F8"/>
      </patternFill>
    </fill>
    <fill>
      <patternFill patternType="solid">
        <fgColor rgb="FF1B7A3A"/>
      </patternFill>
    </fill>
    <fill>
      <patternFill patternType="solid">
        <fgColor rgb="FFFFE0E0"/>
      </patternFill>
    </fill>
    <fill>
      <patternFill patternType="solid">
        <fgColor rgb="FFE6F4E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2" fontId="6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0" fillId="5" borderId="0" xfId="0" applyFill="1"/>
    <xf numFmtId="0" fontId="9" fillId="7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2" fontId="6" fillId="9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10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2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164" fontId="16" fillId="11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2" fontId="6" fillId="12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1"/>
  <sheetViews>
    <sheetView workbookViewId="0">
      <pane ySplit="3" topLeftCell="A4" activePane="bottomLeft" state="frozen"/>
      <selection pane="bottomLeft" sqref="A1:M1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  <col min="19" max="19" width="7" customWidth="1"/>
  </cols>
  <sheetData>
    <row r="1" spans="1:19" ht="28.05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O1" s="41" t="s">
        <v>1</v>
      </c>
      <c r="P1" s="41"/>
      <c r="Q1" s="41"/>
      <c r="R1" s="41"/>
      <c r="S1" s="41"/>
    </row>
    <row r="2" spans="1:19" ht="18" customHeight="1" x14ac:dyDescent="0.3">
      <c r="F2" s="42" t="s">
        <v>2</v>
      </c>
      <c r="G2" s="42"/>
      <c r="H2" s="42" t="s">
        <v>3</v>
      </c>
      <c r="I2" s="42"/>
      <c r="J2" s="42" t="s">
        <v>4</v>
      </c>
      <c r="K2" s="42"/>
      <c r="L2" s="42" t="s">
        <v>5</v>
      </c>
      <c r="M2" s="42"/>
      <c r="O2" s="43" t="s">
        <v>6</v>
      </c>
      <c r="P2" s="43"/>
      <c r="Q2" s="44" t="s">
        <v>7</v>
      </c>
      <c r="R2" s="44"/>
      <c r="S2" s="44"/>
    </row>
    <row r="3" spans="1:19" ht="16.05" customHeight="1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13</v>
      </c>
      <c r="I3" s="1" t="s">
        <v>14</v>
      </c>
      <c r="J3" s="1" t="s">
        <v>13</v>
      </c>
      <c r="K3" s="1" t="s">
        <v>14</v>
      </c>
      <c r="L3" s="1" t="s">
        <v>13</v>
      </c>
      <c r="M3" s="1" t="s">
        <v>14</v>
      </c>
      <c r="O3" s="1" t="s">
        <v>15</v>
      </c>
      <c r="P3" s="1" t="s">
        <v>8</v>
      </c>
      <c r="Q3" s="1" t="s">
        <v>16</v>
      </c>
      <c r="R3" s="1" t="s">
        <v>15</v>
      </c>
      <c r="S3" s="1" t="s">
        <v>8</v>
      </c>
    </row>
    <row r="4" spans="1:19" ht="15" customHeight="1" x14ac:dyDescent="0.3">
      <c r="A4" s="2">
        <v>1</v>
      </c>
      <c r="B4" s="3" t="s">
        <v>17</v>
      </c>
      <c r="C4" s="4" t="s">
        <v>18</v>
      </c>
      <c r="D4" s="5" t="s">
        <v>19</v>
      </c>
      <c r="E4" s="5" t="s">
        <v>20</v>
      </c>
      <c r="F4" s="6">
        <v>8.1</v>
      </c>
      <c r="G4" s="7">
        <f>IF(F4="","",IFERROR(INDEX(BAREME!$A$5:$A$43,COUNTIF(BAREME!$B$5:$B$43,"&lt;"&amp;F4)+1),0))</f>
        <v>25</v>
      </c>
      <c r="H4" s="6">
        <v>3.1</v>
      </c>
      <c r="I4" s="7">
        <f>IF(H4="","",IFERROR(INDEX(BAREME!$J$5:$J$43,MATCH(H4,BAREME!$K$5:$K$43,1)),0))</f>
        <v>18</v>
      </c>
      <c r="J4" s="6">
        <v>9.4</v>
      </c>
      <c r="K4" s="7">
        <f>IF(J4="","",IF(J4&lt;BAREME!$D$4,40,IFERROR(INDEX(BAREME!$A$5:$A$43,COUNTIF(BAREME!$D$5:$D$43,"&lt;"&amp;J4)+1),0)))</f>
        <v>30</v>
      </c>
      <c r="L4" s="6">
        <v>19</v>
      </c>
      <c r="M4" s="7">
        <f>IF(L4="","",IFERROR(INDEX(BAREME!$J$5:$J$43,MATCH(L4,BAREME!$M$5:$M$43,1)),0))</f>
        <v>19</v>
      </c>
      <c r="N4" s="8"/>
      <c r="O4" s="9">
        <f t="shared" ref="O4:O35" si="0">SUM(G4,I4,K4,M4)</f>
        <v>92</v>
      </c>
      <c r="P4" s="2">
        <v>1</v>
      </c>
      <c r="Q4" s="10">
        <v>394</v>
      </c>
      <c r="R4" s="11">
        <f t="shared" ref="R4:R21" si="1">Q4+O4</f>
        <v>486</v>
      </c>
      <c r="S4" s="12">
        <v>1</v>
      </c>
    </row>
    <row r="5" spans="1:19" ht="15" customHeight="1" x14ac:dyDescent="0.3">
      <c r="A5" s="13">
        <v>2</v>
      </c>
      <c r="B5" s="14" t="s">
        <v>17</v>
      </c>
      <c r="C5" s="15" t="s">
        <v>21</v>
      </c>
      <c r="D5" s="16" t="s">
        <v>22</v>
      </c>
      <c r="E5" s="16" t="s">
        <v>23</v>
      </c>
      <c r="F5" s="17">
        <v>8.3000000000000007</v>
      </c>
      <c r="G5" s="7">
        <f>IF(F5="","",IFERROR(INDEX(BAREME!$A$5:$A$43,COUNTIF(BAREME!$B$5:$B$43,"&lt;"&amp;F5)+1),0))</f>
        <v>21</v>
      </c>
      <c r="H5" s="17">
        <v>2.6</v>
      </c>
      <c r="I5" s="7">
        <f>IF(H5="","",IFERROR(INDEX(BAREME!$J$5:$J$43,MATCH(H5,BAREME!$K$5:$K$43,1)),0))</f>
        <v>12</v>
      </c>
      <c r="J5" s="17">
        <v>9.4</v>
      </c>
      <c r="K5" s="7">
        <f>IF(J5="","",IF(J5&lt;BAREME!$D$4,40,IFERROR(INDEX(BAREME!$A$5:$A$43,COUNTIF(BAREME!$D$5:$D$43,"&lt;"&amp;J5)+1),0)))</f>
        <v>30</v>
      </c>
      <c r="L5" s="17">
        <v>13</v>
      </c>
      <c r="M5" s="7">
        <f>IF(L5="","",IFERROR(INDEX(BAREME!$J$5:$J$43,MATCH(L5,BAREME!$M$5:$M$43,1)),0))</f>
        <v>13</v>
      </c>
      <c r="N5" s="18"/>
      <c r="O5" s="9">
        <f t="shared" si="0"/>
        <v>76</v>
      </c>
      <c r="P5" s="13">
        <v>2</v>
      </c>
      <c r="Q5" s="10">
        <v>168</v>
      </c>
      <c r="R5" s="11">
        <f t="shared" si="1"/>
        <v>244</v>
      </c>
      <c r="S5" s="12">
        <v>16</v>
      </c>
    </row>
    <row r="6" spans="1:19" ht="15" customHeight="1" x14ac:dyDescent="0.3">
      <c r="A6" s="2">
        <v>3</v>
      </c>
      <c r="B6" s="3" t="s">
        <v>17</v>
      </c>
      <c r="C6" s="4" t="s">
        <v>24</v>
      </c>
      <c r="D6" s="5" t="s">
        <v>25</v>
      </c>
      <c r="E6" s="5" t="s">
        <v>23</v>
      </c>
      <c r="F6" s="6">
        <v>8.6999999999999993</v>
      </c>
      <c r="G6" s="7">
        <f>IF(F6="","",IFERROR(INDEX(BAREME!$A$5:$A$43,COUNTIF(BAREME!$B$5:$B$43,"&lt;"&amp;F6)+1),0))</f>
        <v>13</v>
      </c>
      <c r="H6" s="6">
        <v>3.1</v>
      </c>
      <c r="I6" s="7">
        <f>IF(H6="","",IFERROR(INDEX(BAREME!$J$5:$J$43,MATCH(H6,BAREME!$K$5:$K$43,1)),0))</f>
        <v>18</v>
      </c>
      <c r="J6" s="6">
        <v>9.6999999999999993</v>
      </c>
      <c r="K6" s="7">
        <f>IF(J6="","",IF(J6&lt;BAREME!$D$4,40,IFERROR(INDEX(BAREME!$A$5:$A$43,COUNTIF(BAREME!$D$5:$D$43,"&lt;"&amp;J6)+1),0)))</f>
        <v>27</v>
      </c>
      <c r="L6" s="6">
        <v>12</v>
      </c>
      <c r="M6" s="7">
        <f>IF(L6="","",IFERROR(INDEX(BAREME!$J$5:$J$43,MATCH(L6,BAREME!$M$5:$M$43,1)),0))</f>
        <v>12</v>
      </c>
      <c r="N6" s="8"/>
      <c r="O6" s="9">
        <f t="shared" si="0"/>
        <v>70</v>
      </c>
      <c r="P6" s="2">
        <v>3</v>
      </c>
      <c r="Q6" s="10">
        <v>303</v>
      </c>
      <c r="R6" s="11">
        <f t="shared" si="1"/>
        <v>373</v>
      </c>
      <c r="S6" s="12">
        <v>4</v>
      </c>
    </row>
    <row r="7" spans="1:19" ht="15" customHeight="1" x14ac:dyDescent="0.3">
      <c r="A7" s="13">
        <v>4</v>
      </c>
      <c r="B7" s="14" t="s">
        <v>17</v>
      </c>
      <c r="C7" s="15" t="s">
        <v>26</v>
      </c>
      <c r="D7" s="16" t="s">
        <v>27</v>
      </c>
      <c r="E7" s="16" t="s">
        <v>20</v>
      </c>
      <c r="F7" s="17">
        <v>8.68</v>
      </c>
      <c r="G7" s="7">
        <f>IF(F7="","",IFERROR(INDEX(BAREME!$A$5:$A$43,COUNTIF(BAREME!$B$5:$B$43,"&lt;"&amp;F7)+1),0))</f>
        <v>13</v>
      </c>
      <c r="H7" s="17">
        <v>2.4</v>
      </c>
      <c r="I7" s="7">
        <f>IF(H7="","",IFERROR(INDEX(BAREME!$J$5:$J$43,MATCH(H7,BAREME!$K$5:$K$43,1)),0))</f>
        <v>10</v>
      </c>
      <c r="J7" s="17">
        <v>10.1</v>
      </c>
      <c r="K7" s="7">
        <f>IF(J7="","",IF(J7&lt;BAREME!$D$4,40,IFERROR(INDEX(BAREME!$A$5:$A$43,COUNTIF(BAREME!$D$5:$D$43,"&lt;"&amp;J7)+1),0)))</f>
        <v>23</v>
      </c>
      <c r="L7" s="17">
        <v>18</v>
      </c>
      <c r="M7" s="7">
        <f>IF(L7="","",IFERROR(INDEX(BAREME!$J$5:$J$43,MATCH(L7,BAREME!$M$5:$M$43,1)),0))</f>
        <v>18</v>
      </c>
      <c r="N7" s="18"/>
      <c r="O7" s="9">
        <f t="shared" si="0"/>
        <v>64</v>
      </c>
      <c r="P7" s="13">
        <v>4</v>
      </c>
      <c r="Q7" s="10">
        <v>371</v>
      </c>
      <c r="R7" s="11">
        <f t="shared" si="1"/>
        <v>435</v>
      </c>
      <c r="S7" s="12">
        <v>2</v>
      </c>
    </row>
    <row r="8" spans="1:19" ht="15" customHeight="1" x14ac:dyDescent="0.3">
      <c r="A8" s="2">
        <v>4</v>
      </c>
      <c r="B8" s="3" t="s">
        <v>17</v>
      </c>
      <c r="C8" s="4" t="s">
        <v>28</v>
      </c>
      <c r="D8" s="5" t="s">
        <v>29</v>
      </c>
      <c r="E8" s="5" t="s">
        <v>20</v>
      </c>
      <c r="F8" s="6">
        <v>9.1999999999999993</v>
      </c>
      <c r="G8" s="7">
        <f>IF(F8="","",IFERROR(INDEX(BAREME!$A$5:$A$43,COUNTIF(BAREME!$B$5:$B$43,"&lt;"&amp;F8)+1),0))</f>
        <v>7</v>
      </c>
      <c r="H8" s="6">
        <v>2.6</v>
      </c>
      <c r="I8" s="7">
        <f>IF(H8="","",IFERROR(INDEX(BAREME!$J$5:$J$43,MATCH(H8,BAREME!$K$5:$K$43,1)),0))</f>
        <v>12</v>
      </c>
      <c r="J8" s="6">
        <v>9.6999999999999993</v>
      </c>
      <c r="K8" s="7">
        <f>IF(J8="","",IF(J8&lt;BAREME!$D$4,40,IFERROR(INDEX(BAREME!$A$5:$A$43,COUNTIF(BAREME!$D$5:$D$43,"&lt;"&amp;J8)+1),0)))</f>
        <v>27</v>
      </c>
      <c r="L8" s="6">
        <v>18</v>
      </c>
      <c r="M8" s="7">
        <f>IF(L8="","",IFERROR(INDEX(BAREME!$J$5:$J$43,MATCH(L8,BAREME!$M$5:$M$43,1)),0))</f>
        <v>18</v>
      </c>
      <c r="N8" s="8"/>
      <c r="O8" s="9">
        <f t="shared" si="0"/>
        <v>64</v>
      </c>
      <c r="P8" s="2">
        <v>4</v>
      </c>
      <c r="Q8" s="10">
        <v>340</v>
      </c>
      <c r="R8" s="11">
        <f t="shared" si="1"/>
        <v>404</v>
      </c>
      <c r="S8" s="12">
        <v>3</v>
      </c>
    </row>
    <row r="9" spans="1:19" ht="15" customHeight="1" x14ac:dyDescent="0.3">
      <c r="A9" s="13">
        <v>6</v>
      </c>
      <c r="B9" s="14" t="s">
        <v>17</v>
      </c>
      <c r="C9" s="15" t="s">
        <v>30</v>
      </c>
      <c r="D9" s="16" t="s">
        <v>31</v>
      </c>
      <c r="E9" s="16" t="s">
        <v>32</v>
      </c>
      <c r="F9" s="17">
        <v>8.9</v>
      </c>
      <c r="G9" s="7">
        <f>IF(F9="","",IFERROR(INDEX(BAREME!$A$5:$A$43,COUNTIF(BAREME!$B$5:$B$43,"&lt;"&amp;F9)+1),0))</f>
        <v>10</v>
      </c>
      <c r="H9" s="17">
        <v>2.4</v>
      </c>
      <c r="I9" s="7">
        <f>IF(H9="","",IFERROR(INDEX(BAREME!$J$5:$J$43,MATCH(H9,BAREME!$K$5:$K$43,1)),0))</f>
        <v>10</v>
      </c>
      <c r="J9" s="17">
        <v>9.9</v>
      </c>
      <c r="K9" s="7">
        <f>IF(J9="","",IF(J9&lt;BAREME!$D$4,40,IFERROR(INDEX(BAREME!$A$5:$A$43,COUNTIF(BAREME!$D$5:$D$43,"&lt;"&amp;J9)+1),0)))</f>
        <v>25</v>
      </c>
      <c r="L9" s="17">
        <v>12</v>
      </c>
      <c r="M9" s="7">
        <f>IF(L9="","",IFERROR(INDEX(BAREME!$J$5:$J$43,MATCH(L9,BAREME!$M$5:$M$43,1)),0))</f>
        <v>12</v>
      </c>
      <c r="N9" s="18"/>
      <c r="O9" s="9">
        <f t="shared" si="0"/>
        <v>57</v>
      </c>
      <c r="P9" s="13">
        <v>6</v>
      </c>
      <c r="Q9" s="10">
        <v>262</v>
      </c>
      <c r="R9" s="11">
        <f t="shared" si="1"/>
        <v>319</v>
      </c>
      <c r="S9" s="12">
        <v>8</v>
      </c>
    </row>
    <row r="10" spans="1:19" ht="15" customHeight="1" x14ac:dyDescent="0.3">
      <c r="A10" s="2">
        <v>7</v>
      </c>
      <c r="B10" s="3" t="s">
        <v>17</v>
      </c>
      <c r="C10" s="4" t="s">
        <v>33</v>
      </c>
      <c r="D10" s="5" t="s">
        <v>34</v>
      </c>
      <c r="E10" s="5" t="s">
        <v>32</v>
      </c>
      <c r="F10" s="6">
        <v>8.5</v>
      </c>
      <c r="G10" s="7">
        <f>IF(F10="","",IFERROR(INDEX(BAREME!$A$5:$A$43,COUNTIF(BAREME!$B$5:$B$43,"&lt;"&amp;F10)+1),0))</f>
        <v>17</v>
      </c>
      <c r="H10" s="6">
        <v>2.6</v>
      </c>
      <c r="I10" s="7">
        <f>IF(H10="","",IFERROR(INDEX(BAREME!$J$5:$J$43,MATCH(H10,BAREME!$K$5:$K$43,1)),0))</f>
        <v>12</v>
      </c>
      <c r="J10" s="6">
        <v>11</v>
      </c>
      <c r="K10" s="7">
        <f>IF(J10="","",IF(J10&lt;BAREME!$D$4,40,IFERROR(INDEX(BAREME!$A$5:$A$43,COUNTIF(BAREME!$D$5:$D$43,"&lt;"&amp;J10)+1),0)))</f>
        <v>14</v>
      </c>
      <c r="L10" s="6">
        <v>13</v>
      </c>
      <c r="M10" s="7">
        <f>IF(L10="","",IFERROR(INDEX(BAREME!$J$5:$J$43,MATCH(L10,BAREME!$M$5:$M$43,1)),0))</f>
        <v>13</v>
      </c>
      <c r="N10" s="8"/>
      <c r="O10" s="9">
        <f t="shared" si="0"/>
        <v>56</v>
      </c>
      <c r="P10" s="2">
        <v>7</v>
      </c>
      <c r="Q10" s="10">
        <v>161</v>
      </c>
      <c r="R10" s="11">
        <f t="shared" si="1"/>
        <v>217</v>
      </c>
      <c r="S10" s="12">
        <v>17</v>
      </c>
    </row>
    <row r="11" spans="1:19" ht="15" customHeight="1" x14ac:dyDescent="0.3">
      <c r="A11" s="13">
        <v>8</v>
      </c>
      <c r="B11" s="14" t="s">
        <v>17</v>
      </c>
      <c r="C11" s="15" t="s">
        <v>35</v>
      </c>
      <c r="D11" s="16" t="s">
        <v>36</v>
      </c>
      <c r="E11" s="16" t="s">
        <v>23</v>
      </c>
      <c r="F11" s="17">
        <v>9.4499999999999993</v>
      </c>
      <c r="G11" s="7">
        <f>IF(F11="","",IFERROR(INDEX(BAREME!$A$5:$A$43,COUNTIF(BAREME!$B$5:$B$43,"&lt;"&amp;F11)+1),0))</f>
        <v>4</v>
      </c>
      <c r="H11" s="17">
        <v>2.7</v>
      </c>
      <c r="I11" s="7">
        <f>IF(H11="","",IFERROR(INDEX(BAREME!$J$5:$J$43,MATCH(H11,BAREME!$K$5:$K$43,1)),0))</f>
        <v>13</v>
      </c>
      <c r="J11" s="17">
        <v>10.4</v>
      </c>
      <c r="K11" s="7">
        <f>IF(J11="","",IF(J11&lt;BAREME!$D$4,40,IFERROR(INDEX(BAREME!$A$5:$A$43,COUNTIF(BAREME!$D$5:$D$43,"&lt;"&amp;J11)+1),0)))</f>
        <v>20</v>
      </c>
      <c r="L11" s="17">
        <v>11</v>
      </c>
      <c r="M11" s="7">
        <f>IF(L11="","",IFERROR(INDEX(BAREME!$J$5:$J$43,MATCH(L11,BAREME!$M$5:$M$43,1)),0))</f>
        <v>11</v>
      </c>
      <c r="N11" s="18"/>
      <c r="O11" s="9">
        <f t="shared" si="0"/>
        <v>48</v>
      </c>
      <c r="P11" s="13">
        <v>8</v>
      </c>
      <c r="Q11" s="10">
        <v>311</v>
      </c>
      <c r="R11" s="11">
        <f t="shared" si="1"/>
        <v>359</v>
      </c>
      <c r="S11" s="12">
        <v>6</v>
      </c>
    </row>
    <row r="12" spans="1:19" ht="15" customHeight="1" x14ac:dyDescent="0.3">
      <c r="A12" s="2">
        <v>9</v>
      </c>
      <c r="B12" s="3" t="s">
        <v>17</v>
      </c>
      <c r="C12" s="4" t="s">
        <v>37</v>
      </c>
      <c r="D12" s="5" t="s">
        <v>38</v>
      </c>
      <c r="E12" s="5" t="s">
        <v>20</v>
      </c>
      <c r="F12" s="6">
        <v>8.8000000000000007</v>
      </c>
      <c r="G12" s="7">
        <f>IF(F12="","",IFERROR(INDEX(BAREME!$A$5:$A$43,COUNTIF(BAREME!$B$5:$B$43,"&lt;"&amp;F12)+1),0))</f>
        <v>11</v>
      </c>
      <c r="H12" s="6">
        <v>2.1</v>
      </c>
      <c r="I12" s="7">
        <f>IF(H12="","",IFERROR(INDEX(BAREME!$J$5:$J$43,MATCH(H12,BAREME!$K$5:$K$43,1)),0))</f>
        <v>7</v>
      </c>
      <c r="J12" s="6">
        <v>10.5</v>
      </c>
      <c r="K12" s="7">
        <f>IF(J12="","",IF(J12&lt;BAREME!$D$4,40,IFERROR(INDEX(BAREME!$A$5:$A$43,COUNTIF(BAREME!$D$5:$D$43,"&lt;"&amp;J12)+1),0)))</f>
        <v>19</v>
      </c>
      <c r="L12" s="6">
        <v>9</v>
      </c>
      <c r="M12" s="7">
        <f>IF(L12="","",IFERROR(INDEX(BAREME!$J$5:$J$43,MATCH(L12,BAREME!$M$5:$M$43,1)),0))</f>
        <v>9</v>
      </c>
      <c r="N12" s="8"/>
      <c r="O12" s="9">
        <f t="shared" si="0"/>
        <v>46</v>
      </c>
      <c r="P12" s="2">
        <v>9</v>
      </c>
      <c r="Q12" s="10">
        <v>294</v>
      </c>
      <c r="R12" s="11">
        <f t="shared" si="1"/>
        <v>340</v>
      </c>
      <c r="S12" s="12">
        <v>7</v>
      </c>
    </row>
    <row r="13" spans="1:19" ht="15" customHeight="1" x14ac:dyDescent="0.3">
      <c r="A13" s="13">
        <v>10</v>
      </c>
      <c r="B13" s="14" t="s">
        <v>17</v>
      </c>
      <c r="C13" s="15" t="s">
        <v>39</v>
      </c>
      <c r="D13" s="16" t="s">
        <v>40</v>
      </c>
      <c r="E13" s="16" t="s">
        <v>41</v>
      </c>
      <c r="F13" s="17">
        <v>9.1</v>
      </c>
      <c r="G13" s="7">
        <f>IF(F13="","",IFERROR(INDEX(BAREME!$A$5:$A$43,COUNTIF(BAREME!$B$5:$B$43,"&lt;"&amp;F13)+1),0))</f>
        <v>8</v>
      </c>
      <c r="H13" s="17">
        <v>2.2000000000000002</v>
      </c>
      <c r="I13" s="7">
        <f>IF(H13="","",IFERROR(INDEX(BAREME!$J$5:$J$43,MATCH(H13,BAREME!$K$5:$K$43,1)),0))</f>
        <v>8</v>
      </c>
      <c r="J13" s="17">
        <v>10.7</v>
      </c>
      <c r="K13" s="7">
        <f>IF(J13="","",IF(J13&lt;BAREME!$D$4,40,IFERROR(INDEX(BAREME!$A$5:$A$43,COUNTIF(BAREME!$D$5:$D$43,"&lt;"&amp;J13)+1),0)))</f>
        <v>17</v>
      </c>
      <c r="L13" s="17">
        <v>11</v>
      </c>
      <c r="M13" s="7">
        <f>IF(L13="","",IFERROR(INDEX(BAREME!$J$5:$J$43,MATCH(L13,BAREME!$M$5:$M$43,1)),0))</f>
        <v>11</v>
      </c>
      <c r="N13" s="18"/>
      <c r="O13" s="9">
        <f t="shared" si="0"/>
        <v>44</v>
      </c>
      <c r="P13" s="13">
        <v>10</v>
      </c>
      <c r="Q13" s="10">
        <v>274</v>
      </c>
      <c r="R13" s="11">
        <f t="shared" si="1"/>
        <v>318</v>
      </c>
      <c r="S13" s="12">
        <v>9</v>
      </c>
    </row>
    <row r="14" spans="1:19" ht="15" customHeight="1" x14ac:dyDescent="0.3">
      <c r="A14" s="2">
        <v>10</v>
      </c>
      <c r="B14" s="3" t="s">
        <v>17</v>
      </c>
      <c r="C14" s="4" t="s">
        <v>42</v>
      </c>
      <c r="D14" s="5" t="s">
        <v>43</v>
      </c>
      <c r="E14" s="5" t="s">
        <v>32</v>
      </c>
      <c r="F14" s="6">
        <v>8.6999999999999993</v>
      </c>
      <c r="G14" s="7">
        <f>IF(F14="","",IFERROR(INDEX(BAREME!$A$5:$A$43,COUNTIF(BAREME!$B$5:$B$43,"&lt;"&amp;F14)+1),0))</f>
        <v>13</v>
      </c>
      <c r="H14" s="6">
        <v>1</v>
      </c>
      <c r="I14" s="7">
        <f>IF(H14="","",IFERROR(INDEX(BAREME!$J$5:$J$43,MATCH(H14,BAREME!$K$5:$K$43,1)),0))</f>
        <v>0</v>
      </c>
      <c r="J14" s="6">
        <v>10.6</v>
      </c>
      <c r="K14" s="7">
        <f>IF(J14="","",IF(J14&lt;BAREME!$D$4,40,IFERROR(INDEX(BAREME!$A$5:$A$43,COUNTIF(BAREME!$D$5:$D$43,"&lt;"&amp;J14)+1),0)))</f>
        <v>18</v>
      </c>
      <c r="L14" s="6">
        <v>13</v>
      </c>
      <c r="M14" s="7">
        <f>IF(L14="","",IFERROR(INDEX(BAREME!$J$5:$J$43,MATCH(L14,BAREME!$M$5:$M$43,1)),0))</f>
        <v>13</v>
      </c>
      <c r="N14" s="8"/>
      <c r="O14" s="9">
        <f t="shared" si="0"/>
        <v>44</v>
      </c>
      <c r="P14" s="2">
        <v>10</v>
      </c>
      <c r="Q14" s="10">
        <v>322</v>
      </c>
      <c r="R14" s="11">
        <f t="shared" si="1"/>
        <v>366</v>
      </c>
      <c r="S14" s="12">
        <v>5</v>
      </c>
    </row>
    <row r="15" spans="1:19" ht="15" customHeight="1" x14ac:dyDescent="0.3">
      <c r="A15" s="13">
        <v>12</v>
      </c>
      <c r="B15" s="14" t="s">
        <v>17</v>
      </c>
      <c r="C15" s="15" t="s">
        <v>44</v>
      </c>
      <c r="D15" s="16" t="s">
        <v>45</v>
      </c>
      <c r="E15" s="16" t="s">
        <v>23</v>
      </c>
      <c r="F15" s="17">
        <v>9.6300000000000008</v>
      </c>
      <c r="G15" s="7">
        <f>IF(F15="","",IFERROR(INDEX(BAREME!$A$5:$A$43,COUNTIF(BAREME!$B$5:$B$43,"&lt;"&amp;F15)+1),0))</f>
        <v>2</v>
      </c>
      <c r="H15" s="17">
        <v>2.8</v>
      </c>
      <c r="I15" s="7">
        <f>IF(H15="","",IFERROR(INDEX(BAREME!$J$5:$J$43,MATCH(H15,BAREME!$K$5:$K$43,1)),0))</f>
        <v>14</v>
      </c>
      <c r="J15" s="17">
        <v>11.1</v>
      </c>
      <c r="K15" s="7">
        <f>IF(J15="","",IF(J15&lt;BAREME!$D$4,40,IFERROR(INDEX(BAREME!$A$5:$A$43,COUNTIF(BAREME!$D$5:$D$43,"&lt;"&amp;J15)+1),0)))</f>
        <v>13</v>
      </c>
      <c r="L15" s="17">
        <v>11</v>
      </c>
      <c r="M15" s="7">
        <f>IF(L15="","",IFERROR(INDEX(BAREME!$J$5:$J$43,MATCH(L15,BAREME!$M$5:$M$43,1)),0))</f>
        <v>11</v>
      </c>
      <c r="N15" s="18"/>
      <c r="O15" s="9">
        <f t="shared" si="0"/>
        <v>40</v>
      </c>
      <c r="P15" s="13">
        <v>12</v>
      </c>
      <c r="Q15" s="10">
        <v>57</v>
      </c>
      <c r="R15" s="11">
        <f t="shared" si="1"/>
        <v>97</v>
      </c>
      <c r="S15" s="12">
        <v>24</v>
      </c>
    </row>
    <row r="16" spans="1:19" ht="15" customHeight="1" x14ac:dyDescent="0.3">
      <c r="A16" s="2">
        <v>12</v>
      </c>
      <c r="B16" s="3" t="s">
        <v>17</v>
      </c>
      <c r="C16" s="4" t="s">
        <v>46</v>
      </c>
      <c r="D16" s="5" t="s">
        <v>47</v>
      </c>
      <c r="E16" s="5" t="s">
        <v>41</v>
      </c>
      <c r="F16" s="6">
        <v>9.1999999999999993</v>
      </c>
      <c r="G16" s="7">
        <f>IF(F16="","",IFERROR(INDEX(BAREME!$A$5:$A$43,COUNTIF(BAREME!$B$5:$B$43,"&lt;"&amp;F16)+1),0))</f>
        <v>7</v>
      </c>
      <c r="H16" s="6">
        <v>2.1</v>
      </c>
      <c r="I16" s="7">
        <f>IF(H16="","",IFERROR(INDEX(BAREME!$J$5:$J$43,MATCH(H16,BAREME!$K$5:$K$43,1)),0))</f>
        <v>7</v>
      </c>
      <c r="J16" s="6">
        <v>10.8</v>
      </c>
      <c r="K16" s="7">
        <f>IF(J16="","",IF(J16&lt;BAREME!$D$4,40,IFERROR(INDEX(BAREME!$A$5:$A$43,COUNTIF(BAREME!$D$5:$D$43,"&lt;"&amp;J16)+1),0)))</f>
        <v>16</v>
      </c>
      <c r="L16" s="6">
        <v>10</v>
      </c>
      <c r="M16" s="7">
        <f>IF(L16="","",IFERROR(INDEX(BAREME!$J$5:$J$43,MATCH(L16,BAREME!$M$5:$M$43,1)),0))</f>
        <v>10</v>
      </c>
      <c r="N16" s="8"/>
      <c r="O16" s="9">
        <f t="shared" si="0"/>
        <v>40</v>
      </c>
      <c r="P16" s="2">
        <v>12</v>
      </c>
      <c r="Q16" s="10">
        <v>80</v>
      </c>
      <c r="R16" s="11">
        <f t="shared" si="1"/>
        <v>120</v>
      </c>
      <c r="S16" s="12">
        <v>22</v>
      </c>
    </row>
    <row r="17" spans="1:19" ht="15" customHeight="1" x14ac:dyDescent="0.3">
      <c r="A17" s="13">
        <v>14</v>
      </c>
      <c r="B17" s="14" t="s">
        <v>17</v>
      </c>
      <c r="C17" s="15" t="s">
        <v>42</v>
      </c>
      <c r="D17" s="16" t="s">
        <v>48</v>
      </c>
      <c r="E17" s="16" t="s">
        <v>20</v>
      </c>
      <c r="F17" s="17">
        <v>9.4</v>
      </c>
      <c r="G17" s="7">
        <f>IF(F17="","",IFERROR(INDEX(BAREME!$A$5:$A$43,COUNTIF(BAREME!$B$5:$B$43,"&lt;"&amp;F17)+1),0))</f>
        <v>5</v>
      </c>
      <c r="H17" s="17">
        <v>2</v>
      </c>
      <c r="I17" s="7">
        <f>IF(H17="","",IFERROR(INDEX(BAREME!$J$5:$J$43,MATCH(H17,BAREME!$K$5:$K$43,1)),0))</f>
        <v>6</v>
      </c>
      <c r="J17" s="17">
        <v>11.6</v>
      </c>
      <c r="K17" s="7">
        <f>IF(J17="","",IF(J17&lt;BAREME!$D$4,40,IFERROR(INDEX(BAREME!$A$5:$A$43,COUNTIF(BAREME!$D$5:$D$43,"&lt;"&amp;J17)+1),0)))</f>
        <v>11</v>
      </c>
      <c r="L17" s="17">
        <v>17</v>
      </c>
      <c r="M17" s="7">
        <f>IF(L17="","",IFERROR(INDEX(BAREME!$J$5:$J$43,MATCH(L17,BAREME!$M$5:$M$43,1)),0))</f>
        <v>17</v>
      </c>
      <c r="N17" s="18"/>
      <c r="O17" s="9">
        <f t="shared" si="0"/>
        <v>39</v>
      </c>
      <c r="P17" s="13">
        <v>14</v>
      </c>
      <c r="Q17" s="10">
        <v>279</v>
      </c>
      <c r="R17" s="11">
        <f t="shared" si="1"/>
        <v>318</v>
      </c>
      <c r="S17" s="12">
        <v>9</v>
      </c>
    </row>
    <row r="18" spans="1:19" ht="15" customHeight="1" x14ac:dyDescent="0.3">
      <c r="A18" s="2">
        <v>15</v>
      </c>
      <c r="B18" s="3" t="s">
        <v>17</v>
      </c>
      <c r="C18" s="4" t="s">
        <v>49</v>
      </c>
      <c r="D18" s="5" t="s">
        <v>50</v>
      </c>
      <c r="E18" s="5" t="s">
        <v>41</v>
      </c>
      <c r="F18" s="6">
        <v>9.1999999999999993</v>
      </c>
      <c r="G18" s="7">
        <f>IF(F18="","",IFERROR(INDEX(BAREME!$A$5:$A$43,COUNTIF(BAREME!$B$5:$B$43,"&lt;"&amp;F18)+1),0))</f>
        <v>7</v>
      </c>
      <c r="H18" s="6">
        <v>2.2999999999999998</v>
      </c>
      <c r="I18" s="7">
        <f>IF(H18="","",IFERROR(INDEX(BAREME!$J$5:$J$43,MATCH(H18,BAREME!$K$5:$K$43,1)),0))</f>
        <v>9</v>
      </c>
      <c r="J18" s="6">
        <v>10.9</v>
      </c>
      <c r="K18" s="7">
        <f>IF(J18="","",IF(J18&lt;BAREME!$D$4,40,IFERROR(INDEX(BAREME!$A$5:$A$43,COUNTIF(BAREME!$D$5:$D$43,"&lt;"&amp;J18)+1),0)))</f>
        <v>15</v>
      </c>
      <c r="L18" s="6">
        <v>7</v>
      </c>
      <c r="M18" s="7">
        <f>IF(L18="","",IFERROR(INDEX(BAREME!$J$5:$J$43,MATCH(L18,BAREME!$M$5:$M$43,1)),0))</f>
        <v>7</v>
      </c>
      <c r="N18" s="8"/>
      <c r="O18" s="9">
        <f t="shared" si="0"/>
        <v>38</v>
      </c>
      <c r="P18" s="2">
        <v>15</v>
      </c>
      <c r="Q18" s="10">
        <v>112</v>
      </c>
      <c r="R18" s="11">
        <f t="shared" si="1"/>
        <v>150</v>
      </c>
      <c r="S18" s="12">
        <v>21</v>
      </c>
    </row>
    <row r="19" spans="1:19" ht="15" customHeight="1" x14ac:dyDescent="0.3">
      <c r="A19" s="13">
        <v>15</v>
      </c>
      <c r="B19" s="14" t="s">
        <v>17</v>
      </c>
      <c r="C19" s="15" t="s">
        <v>51</v>
      </c>
      <c r="D19" s="16" t="s">
        <v>52</v>
      </c>
      <c r="E19" s="16" t="s">
        <v>20</v>
      </c>
      <c r="F19" s="17">
        <v>9.4700000000000006</v>
      </c>
      <c r="G19" s="7">
        <f>IF(F19="","",IFERROR(INDEX(BAREME!$A$5:$A$43,COUNTIF(BAREME!$B$5:$B$43,"&lt;"&amp;F19)+1),0))</f>
        <v>4</v>
      </c>
      <c r="H19" s="17">
        <v>2.6</v>
      </c>
      <c r="I19" s="7">
        <f>IF(H19="","",IFERROR(INDEX(BAREME!$J$5:$J$43,MATCH(H19,BAREME!$K$5:$K$43,1)),0))</f>
        <v>12</v>
      </c>
      <c r="J19" s="17">
        <v>10.9</v>
      </c>
      <c r="K19" s="7">
        <f>IF(J19="","",IF(J19&lt;BAREME!$D$4,40,IFERROR(INDEX(BAREME!$A$5:$A$43,COUNTIF(BAREME!$D$5:$D$43,"&lt;"&amp;J19)+1),0)))</f>
        <v>15</v>
      </c>
      <c r="L19" s="17">
        <v>7</v>
      </c>
      <c r="M19" s="7">
        <f>IF(L19="","",IFERROR(INDEX(BAREME!$J$5:$J$43,MATCH(L19,BAREME!$M$5:$M$43,1)),0))</f>
        <v>7</v>
      </c>
      <c r="N19" s="18"/>
      <c r="O19" s="9">
        <f t="shared" si="0"/>
        <v>38</v>
      </c>
      <c r="P19" s="13">
        <v>15</v>
      </c>
      <c r="Q19" s="10">
        <v>249</v>
      </c>
      <c r="R19" s="11">
        <f t="shared" si="1"/>
        <v>287</v>
      </c>
      <c r="S19" s="12">
        <v>11</v>
      </c>
    </row>
    <row r="20" spans="1:19" ht="15" customHeight="1" x14ac:dyDescent="0.3">
      <c r="A20" s="2">
        <v>15</v>
      </c>
      <c r="B20" s="3" t="s">
        <v>17</v>
      </c>
      <c r="C20" s="4" t="s">
        <v>53</v>
      </c>
      <c r="D20" s="5" t="s">
        <v>54</v>
      </c>
      <c r="E20" s="5" t="s">
        <v>20</v>
      </c>
      <c r="F20" s="6">
        <v>9.85</v>
      </c>
      <c r="G20" s="7">
        <f>IF(F20="","",IFERROR(INDEX(BAREME!$A$5:$A$43,COUNTIF(BAREME!$B$5:$B$43,"&lt;"&amp;F20)+1),0))</f>
        <v>0</v>
      </c>
      <c r="H20" s="6">
        <v>2.6</v>
      </c>
      <c r="I20" s="7">
        <f>IF(H20="","",IFERROR(INDEX(BAREME!$J$5:$J$43,MATCH(H20,BAREME!$K$5:$K$43,1)),0))</f>
        <v>12</v>
      </c>
      <c r="J20" s="6">
        <v>10.8</v>
      </c>
      <c r="K20" s="7">
        <f>IF(J20="","",IF(J20&lt;BAREME!$D$4,40,IFERROR(INDEX(BAREME!$A$5:$A$43,COUNTIF(BAREME!$D$5:$D$43,"&lt;"&amp;J20)+1),0)))</f>
        <v>16</v>
      </c>
      <c r="L20" s="6">
        <v>10</v>
      </c>
      <c r="M20" s="7">
        <f>IF(L20="","",IFERROR(INDEX(BAREME!$J$5:$J$43,MATCH(L20,BAREME!$M$5:$M$43,1)),0))</f>
        <v>10</v>
      </c>
      <c r="N20" s="8"/>
      <c r="O20" s="9">
        <f t="shared" si="0"/>
        <v>38</v>
      </c>
      <c r="P20" s="2">
        <v>15</v>
      </c>
      <c r="Q20" s="10">
        <v>166</v>
      </c>
      <c r="R20" s="11">
        <f t="shared" si="1"/>
        <v>204</v>
      </c>
      <c r="S20" s="12">
        <v>19</v>
      </c>
    </row>
    <row r="21" spans="1:19" ht="15" customHeight="1" x14ac:dyDescent="0.3">
      <c r="A21" s="13">
        <v>18</v>
      </c>
      <c r="B21" s="14" t="s">
        <v>17</v>
      </c>
      <c r="C21" s="15" t="s">
        <v>55</v>
      </c>
      <c r="D21" s="16" t="s">
        <v>25</v>
      </c>
      <c r="E21" s="16" t="s">
        <v>23</v>
      </c>
      <c r="F21" s="17">
        <v>9.6999999999999993</v>
      </c>
      <c r="G21" s="7">
        <f>IF(F21="","",IFERROR(INDEX(BAREME!$A$5:$A$43,COUNTIF(BAREME!$B$5:$B$43,"&lt;"&amp;F21)+1),0))</f>
        <v>2</v>
      </c>
      <c r="H21" s="17">
        <v>2.4</v>
      </c>
      <c r="I21" s="7">
        <f>IF(H21="","",IFERROR(INDEX(BAREME!$J$5:$J$43,MATCH(H21,BAREME!$K$5:$K$43,1)),0))</f>
        <v>10</v>
      </c>
      <c r="J21" s="17">
        <v>10.8</v>
      </c>
      <c r="K21" s="7">
        <f>IF(J21="","",IF(J21&lt;BAREME!$D$4,40,IFERROR(INDEX(BAREME!$A$5:$A$43,COUNTIF(BAREME!$D$5:$D$43,"&lt;"&amp;J21)+1),0)))</f>
        <v>16</v>
      </c>
      <c r="L21" s="17">
        <v>9</v>
      </c>
      <c r="M21" s="7">
        <f>IF(L21="","",IFERROR(INDEX(BAREME!$J$5:$J$43,MATCH(L21,BAREME!$M$5:$M$43,1)),0))</f>
        <v>9</v>
      </c>
      <c r="N21" s="18"/>
      <c r="O21" s="9">
        <f t="shared" si="0"/>
        <v>37</v>
      </c>
      <c r="P21" s="13">
        <v>18</v>
      </c>
      <c r="Q21" s="10">
        <v>221</v>
      </c>
      <c r="R21" s="11">
        <f t="shared" si="1"/>
        <v>258</v>
      </c>
      <c r="S21" s="12">
        <v>14</v>
      </c>
    </row>
    <row r="22" spans="1:19" ht="15" customHeight="1" x14ac:dyDescent="0.3">
      <c r="A22" s="2">
        <v>18</v>
      </c>
      <c r="B22" s="3" t="s">
        <v>17</v>
      </c>
      <c r="C22" s="4" t="s">
        <v>56</v>
      </c>
      <c r="D22" s="5" t="s">
        <v>57</v>
      </c>
      <c r="E22" s="5" t="s">
        <v>41</v>
      </c>
      <c r="F22" s="6">
        <v>9.3000000000000007</v>
      </c>
      <c r="G22" s="7">
        <f>IF(F22="","",IFERROR(INDEX(BAREME!$A$5:$A$43,COUNTIF(BAREME!$B$5:$B$43,"&lt;"&amp;F22)+1),0))</f>
        <v>6</v>
      </c>
      <c r="H22" s="6">
        <v>2</v>
      </c>
      <c r="I22" s="7">
        <f>IF(H22="","",IFERROR(INDEX(BAREME!$J$5:$J$43,MATCH(H22,BAREME!$K$5:$K$43,1)),0))</f>
        <v>6</v>
      </c>
      <c r="J22" s="6">
        <v>11.1</v>
      </c>
      <c r="K22" s="7">
        <f>IF(J22="","",IF(J22&lt;BAREME!$D$4,40,IFERROR(INDEX(BAREME!$A$5:$A$43,COUNTIF(BAREME!$D$5:$D$43,"&lt;"&amp;J22)+1),0)))</f>
        <v>13</v>
      </c>
      <c r="L22" s="6">
        <v>12</v>
      </c>
      <c r="M22" s="7">
        <f>IF(L22="","",IFERROR(INDEX(BAREME!$J$5:$J$43,MATCH(L22,BAREME!$M$5:$M$43,1)),0))</f>
        <v>12</v>
      </c>
      <c r="N22" s="8"/>
      <c r="O22" s="9">
        <f t="shared" si="0"/>
        <v>37</v>
      </c>
      <c r="P22" s="2">
        <v>18</v>
      </c>
      <c r="Q22" s="19"/>
      <c r="R22" s="20"/>
      <c r="S22" s="2"/>
    </row>
    <row r="23" spans="1:19" ht="15" customHeight="1" x14ac:dyDescent="0.3">
      <c r="A23" s="13">
        <v>20</v>
      </c>
      <c r="B23" s="14" t="s">
        <v>17</v>
      </c>
      <c r="C23" s="15" t="s">
        <v>58</v>
      </c>
      <c r="D23" s="16" t="s">
        <v>59</v>
      </c>
      <c r="E23" s="16" t="s">
        <v>20</v>
      </c>
      <c r="F23" s="17">
        <v>10.1</v>
      </c>
      <c r="G23" s="7">
        <f>IF(F23="","",IFERROR(INDEX(BAREME!$A$5:$A$43,COUNTIF(BAREME!$B$5:$B$43,"&lt;"&amp;F23)+1),0))</f>
        <v>0</v>
      </c>
      <c r="H23" s="17">
        <v>2.4</v>
      </c>
      <c r="I23" s="7">
        <f>IF(H23="","",IFERROR(INDEX(BAREME!$J$5:$J$43,MATCH(H23,BAREME!$K$5:$K$43,1)),0))</f>
        <v>10</v>
      </c>
      <c r="J23" s="17">
        <v>11.4</v>
      </c>
      <c r="K23" s="7">
        <f>IF(J23="","",IF(J23&lt;BAREME!$D$4,40,IFERROR(INDEX(BAREME!$A$5:$A$43,COUNTIF(BAREME!$D$5:$D$43,"&lt;"&amp;J23)+1),0)))</f>
        <v>12</v>
      </c>
      <c r="L23" s="17">
        <v>11</v>
      </c>
      <c r="M23" s="7">
        <f>IF(L23="","",IFERROR(INDEX(BAREME!$J$5:$J$43,MATCH(L23,BAREME!$M$5:$M$43,1)),0))</f>
        <v>11</v>
      </c>
      <c r="N23" s="18"/>
      <c r="O23" s="9">
        <f t="shared" si="0"/>
        <v>33</v>
      </c>
      <c r="P23" s="13">
        <v>20</v>
      </c>
      <c r="Q23" s="10">
        <v>251</v>
      </c>
      <c r="R23" s="11">
        <f t="shared" ref="R23:R54" si="2">Q23+O23</f>
        <v>284</v>
      </c>
      <c r="S23" s="12">
        <v>12</v>
      </c>
    </row>
    <row r="24" spans="1:19" ht="15" customHeight="1" x14ac:dyDescent="0.3">
      <c r="A24" s="2">
        <v>21</v>
      </c>
      <c r="B24" s="3" t="s">
        <v>17</v>
      </c>
      <c r="C24" s="4" t="s">
        <v>60</v>
      </c>
      <c r="D24" s="5" t="s">
        <v>61</v>
      </c>
      <c r="E24" s="5" t="s">
        <v>23</v>
      </c>
      <c r="F24" s="6">
        <v>9.6</v>
      </c>
      <c r="G24" s="7">
        <f>IF(F24="","",IFERROR(INDEX(BAREME!$A$5:$A$43,COUNTIF(BAREME!$B$5:$B$43,"&lt;"&amp;F24)+1),0))</f>
        <v>3</v>
      </c>
      <c r="H24" s="6">
        <v>1.9</v>
      </c>
      <c r="I24" s="7">
        <f>IF(H24="","",IFERROR(INDEX(BAREME!$J$5:$J$43,MATCH(H24,BAREME!$K$5:$K$43,1)),0))</f>
        <v>5</v>
      </c>
      <c r="J24" s="6">
        <v>11</v>
      </c>
      <c r="K24" s="7">
        <f>IF(J24="","",IF(J24&lt;BAREME!$D$4,40,IFERROR(INDEX(BAREME!$A$5:$A$43,COUNTIF(BAREME!$D$5:$D$43,"&lt;"&amp;J24)+1),0)))</f>
        <v>14</v>
      </c>
      <c r="L24" s="6">
        <v>8</v>
      </c>
      <c r="M24" s="7">
        <f>IF(L24="","",IFERROR(INDEX(BAREME!$J$5:$J$43,MATCH(L24,BAREME!$M$5:$M$43,1)),0))</f>
        <v>8</v>
      </c>
      <c r="N24" s="8"/>
      <c r="O24" s="9">
        <f t="shared" si="0"/>
        <v>30</v>
      </c>
      <c r="P24" s="2">
        <v>21</v>
      </c>
      <c r="Q24" s="10">
        <v>216</v>
      </c>
      <c r="R24" s="11">
        <f t="shared" si="2"/>
        <v>246</v>
      </c>
      <c r="S24" s="12">
        <v>15</v>
      </c>
    </row>
    <row r="25" spans="1:19" ht="15" customHeight="1" x14ac:dyDescent="0.3">
      <c r="A25" s="13">
        <v>22</v>
      </c>
      <c r="B25" s="14" t="s">
        <v>17</v>
      </c>
      <c r="C25" s="15" t="s">
        <v>62</v>
      </c>
      <c r="D25" s="16" t="s">
        <v>63</v>
      </c>
      <c r="E25" s="16" t="s">
        <v>23</v>
      </c>
      <c r="F25" s="17">
        <v>9.75</v>
      </c>
      <c r="G25" s="7">
        <f>IF(F25="","",IFERROR(INDEX(BAREME!$A$5:$A$43,COUNTIF(BAREME!$B$5:$B$43,"&lt;"&amp;F25)+1),0))</f>
        <v>1</v>
      </c>
      <c r="H25" s="17">
        <v>2</v>
      </c>
      <c r="I25" s="7">
        <f>IF(H25="","",IFERROR(INDEX(BAREME!$J$5:$J$43,MATCH(H25,BAREME!$K$5:$K$43,1)),0))</f>
        <v>6</v>
      </c>
      <c r="J25" s="17">
        <v>11</v>
      </c>
      <c r="K25" s="7">
        <f>IF(J25="","",IF(J25&lt;BAREME!$D$4,40,IFERROR(INDEX(BAREME!$A$5:$A$43,COUNTIF(BAREME!$D$5:$D$43,"&lt;"&amp;J25)+1),0)))</f>
        <v>14</v>
      </c>
      <c r="L25" s="17">
        <v>8</v>
      </c>
      <c r="M25" s="7">
        <f>IF(L25="","",IFERROR(INDEX(BAREME!$J$5:$J$43,MATCH(L25,BAREME!$M$5:$M$43,1)),0))</f>
        <v>8</v>
      </c>
      <c r="N25" s="18"/>
      <c r="O25" s="9">
        <f t="shared" si="0"/>
        <v>29</v>
      </c>
      <c r="P25" s="13">
        <v>22</v>
      </c>
      <c r="Q25" s="10">
        <v>186</v>
      </c>
      <c r="R25" s="11">
        <f t="shared" si="2"/>
        <v>215</v>
      </c>
      <c r="S25" s="12">
        <v>18</v>
      </c>
    </row>
    <row r="26" spans="1:19" ht="15" customHeight="1" x14ac:dyDescent="0.3">
      <c r="A26" s="2">
        <v>23</v>
      </c>
      <c r="B26" s="3" t="s">
        <v>17</v>
      </c>
      <c r="C26" s="4" t="s">
        <v>64</v>
      </c>
      <c r="D26" s="5" t="s">
        <v>65</v>
      </c>
      <c r="E26" s="5" t="s">
        <v>20</v>
      </c>
      <c r="F26" s="6">
        <v>10.199999999999999</v>
      </c>
      <c r="G26" s="7">
        <f>IF(F26="","",IFERROR(INDEX(BAREME!$A$5:$A$43,COUNTIF(BAREME!$B$5:$B$43,"&lt;"&amp;F26)+1),0))</f>
        <v>0</v>
      </c>
      <c r="H26" s="6">
        <v>1.6</v>
      </c>
      <c r="I26" s="7">
        <f>IF(H26="","",IFERROR(INDEX(BAREME!$J$5:$J$43,MATCH(H26,BAREME!$K$5:$K$43,1)),0))</f>
        <v>2</v>
      </c>
      <c r="J26" s="6">
        <v>11</v>
      </c>
      <c r="K26" s="7">
        <f>IF(J26="","",IF(J26&lt;BAREME!$D$4,40,IFERROR(INDEX(BAREME!$A$5:$A$43,COUNTIF(BAREME!$D$5:$D$43,"&lt;"&amp;J26)+1),0)))</f>
        <v>14</v>
      </c>
      <c r="L26" s="6">
        <v>12</v>
      </c>
      <c r="M26" s="7">
        <f>IF(L26="","",IFERROR(INDEX(BAREME!$J$5:$J$43,MATCH(L26,BAREME!$M$5:$M$43,1)),0))</f>
        <v>12</v>
      </c>
      <c r="N26" s="8"/>
      <c r="O26" s="9">
        <f t="shared" si="0"/>
        <v>28</v>
      </c>
      <c r="P26" s="2">
        <v>23</v>
      </c>
      <c r="Q26" s="10">
        <v>250</v>
      </c>
      <c r="R26" s="11">
        <f t="shared" si="2"/>
        <v>278</v>
      </c>
      <c r="S26" s="12">
        <v>13</v>
      </c>
    </row>
    <row r="27" spans="1:19" ht="15" customHeight="1" x14ac:dyDescent="0.3">
      <c r="A27" s="13">
        <v>23</v>
      </c>
      <c r="B27" s="14" t="s">
        <v>17</v>
      </c>
      <c r="C27" s="15" t="s">
        <v>66</v>
      </c>
      <c r="D27" s="16" t="s">
        <v>67</v>
      </c>
      <c r="E27" s="16" t="s">
        <v>41</v>
      </c>
      <c r="F27" s="17">
        <v>10.31</v>
      </c>
      <c r="G27" s="7">
        <f>IF(F27="","",IFERROR(INDEX(BAREME!$A$5:$A$43,COUNTIF(BAREME!$B$5:$B$43,"&lt;"&amp;F27)+1),0))</f>
        <v>0</v>
      </c>
      <c r="H27" s="17">
        <v>2</v>
      </c>
      <c r="I27" s="7">
        <f>IF(H27="","",IFERROR(INDEX(BAREME!$J$5:$J$43,MATCH(H27,BAREME!$K$5:$K$43,1)),0))</f>
        <v>6</v>
      </c>
      <c r="J27" s="17">
        <v>11.2</v>
      </c>
      <c r="K27" s="7">
        <f>IF(J27="","",IF(J27&lt;BAREME!$D$4,40,IFERROR(INDEX(BAREME!$A$5:$A$43,COUNTIF(BAREME!$D$5:$D$43,"&lt;"&amp;J27)+1),0)))</f>
        <v>13</v>
      </c>
      <c r="L27" s="17">
        <v>9</v>
      </c>
      <c r="M27" s="7">
        <f>IF(L27="","",IFERROR(INDEX(BAREME!$J$5:$J$43,MATCH(L27,BAREME!$M$5:$M$43,1)),0))</f>
        <v>9</v>
      </c>
      <c r="N27" s="18"/>
      <c r="O27" s="9">
        <f t="shared" si="0"/>
        <v>28</v>
      </c>
      <c r="P27" s="13">
        <v>23</v>
      </c>
      <c r="Q27" s="10">
        <v>155</v>
      </c>
      <c r="R27" s="11">
        <f t="shared" si="2"/>
        <v>183</v>
      </c>
      <c r="S27" s="12">
        <v>20</v>
      </c>
    </row>
    <row r="28" spans="1:19" ht="15" customHeight="1" x14ac:dyDescent="0.3">
      <c r="A28" s="2">
        <v>25</v>
      </c>
      <c r="B28" s="3" t="s">
        <v>17</v>
      </c>
      <c r="C28" s="4" t="s">
        <v>68</v>
      </c>
      <c r="D28" s="5" t="s">
        <v>69</v>
      </c>
      <c r="E28" s="5" t="s">
        <v>23</v>
      </c>
      <c r="F28" s="6">
        <v>10.7</v>
      </c>
      <c r="G28" s="7">
        <f>IF(F28="","",IFERROR(INDEX(BAREME!$A$5:$A$43,COUNTIF(BAREME!$B$5:$B$43,"&lt;"&amp;F28)+1),0))</f>
        <v>0</v>
      </c>
      <c r="H28" s="6">
        <v>1.8</v>
      </c>
      <c r="I28" s="7">
        <f>IF(H28="","",IFERROR(INDEX(BAREME!$J$5:$J$43,MATCH(H28,BAREME!$K$5:$K$43,1)),0))</f>
        <v>4</v>
      </c>
      <c r="J28" s="6">
        <v>12.3</v>
      </c>
      <c r="K28" s="7">
        <f>IF(J28="","",IF(J28&lt;BAREME!$D$4,40,IFERROR(INDEX(BAREME!$A$5:$A$43,COUNTIF(BAREME!$D$5:$D$43,"&lt;"&amp;J28)+1),0)))</f>
        <v>7</v>
      </c>
      <c r="L28" s="6">
        <v>5</v>
      </c>
      <c r="M28" s="7">
        <f>IF(L28="","",IFERROR(INDEX(BAREME!$J$5:$J$43,MATCH(L28,BAREME!$M$5:$M$43,1)),0))</f>
        <v>5</v>
      </c>
      <c r="N28" s="8"/>
      <c r="O28" s="9">
        <f t="shared" si="0"/>
        <v>16</v>
      </c>
      <c r="P28" s="2">
        <v>25</v>
      </c>
      <c r="Q28" s="10">
        <v>95</v>
      </c>
      <c r="R28" s="11">
        <f t="shared" si="2"/>
        <v>111</v>
      </c>
      <c r="S28" s="12">
        <v>23</v>
      </c>
    </row>
    <row r="29" spans="1:19" ht="15" customHeight="1" x14ac:dyDescent="0.3">
      <c r="A29" s="13"/>
      <c r="B29" s="14" t="s">
        <v>70</v>
      </c>
      <c r="C29" s="15" t="s">
        <v>71</v>
      </c>
      <c r="D29" s="16" t="s">
        <v>72</v>
      </c>
      <c r="E29" s="16" t="s">
        <v>32</v>
      </c>
      <c r="F29" s="17"/>
      <c r="G29" s="21" t="str">
        <f>IF(F29="","",IFERROR(INDEX(BAREME!$A$5:$A$43,COUNTIF(BAREME!$B$5:$B$43,"&lt;"&amp;F29)+1),0))</f>
        <v/>
      </c>
      <c r="H29" s="17"/>
      <c r="I29" s="21" t="str">
        <f>IF(H29="","",IFERROR(INDEX(BAREME!$J$5:$J$43,MATCH(H29,BAREME!$K$5:$K$43,1)),0))</f>
        <v/>
      </c>
      <c r="J29" s="17"/>
      <c r="K29" s="21" t="str">
        <f>IF(J29="","",IF(J29&lt;BAREME!$D$4,40,IFERROR(INDEX(BAREME!$A$5:$A$43,COUNTIF(BAREME!$D$5:$D$43,"&lt;"&amp;J29)+1),0)))</f>
        <v/>
      </c>
      <c r="L29" s="17"/>
      <c r="M29" s="21" t="str">
        <f>IF(L29="","",IFERROR(INDEX(BAREME!$J$5:$J$43,MATCH(L29,BAREME!$M$5:$M$43,1)),0))</f>
        <v/>
      </c>
      <c r="N29" s="18"/>
      <c r="O29" s="22">
        <f t="shared" si="0"/>
        <v>0</v>
      </c>
      <c r="P29" s="13"/>
      <c r="Q29" s="10">
        <v>282</v>
      </c>
      <c r="R29" s="11">
        <f t="shared" si="2"/>
        <v>282</v>
      </c>
      <c r="S29" s="23" t="s">
        <v>73</v>
      </c>
    </row>
    <row r="30" spans="1:19" ht="15" customHeight="1" x14ac:dyDescent="0.3">
      <c r="A30" s="2"/>
      <c r="B30" s="3" t="s">
        <v>70</v>
      </c>
      <c r="C30" s="4" t="s">
        <v>74</v>
      </c>
      <c r="D30" s="5" t="s">
        <v>75</v>
      </c>
      <c r="E30" s="5" t="s">
        <v>20</v>
      </c>
      <c r="F30" s="6"/>
      <c r="G30" s="24" t="str">
        <f>IF(F30="","",IFERROR(INDEX(BAREME!$A$5:$A$43,COUNTIF(BAREME!$B$5:$B$43,"&lt;"&amp;F30)+1),0))</f>
        <v/>
      </c>
      <c r="H30" s="6"/>
      <c r="I30" s="24" t="str">
        <f>IF(H30="","",IFERROR(INDEX(BAREME!$J$5:$J$43,MATCH(H30,BAREME!$K$5:$K$43,1)),0))</f>
        <v/>
      </c>
      <c r="J30" s="6"/>
      <c r="K30" s="24" t="str">
        <f>IF(J30="","",IF(J30&lt;BAREME!$D$4,40,IFERROR(INDEX(BAREME!$A$5:$A$43,COUNTIF(BAREME!$D$5:$D$43,"&lt;"&amp;J30)+1),0)))</f>
        <v/>
      </c>
      <c r="L30" s="6"/>
      <c r="M30" s="24" t="str">
        <f>IF(L30="","",IFERROR(INDEX(BAREME!$J$5:$J$43,MATCH(L30,BAREME!$M$5:$M$43,1)),0))</f>
        <v/>
      </c>
      <c r="N30" s="8"/>
      <c r="O30" s="25">
        <f t="shared" si="0"/>
        <v>0</v>
      </c>
      <c r="P30" s="2"/>
      <c r="Q30" s="10">
        <v>30</v>
      </c>
      <c r="R30" s="11">
        <f t="shared" si="2"/>
        <v>30</v>
      </c>
      <c r="S30" s="23" t="s">
        <v>73</v>
      </c>
    </row>
    <row r="31" spans="1:19" ht="15" customHeight="1" x14ac:dyDescent="0.3">
      <c r="A31" s="13"/>
      <c r="B31" s="14" t="s">
        <v>70</v>
      </c>
      <c r="C31" s="15" t="s">
        <v>76</v>
      </c>
      <c r="D31" s="16" t="s">
        <v>77</v>
      </c>
      <c r="E31" s="16" t="s">
        <v>23</v>
      </c>
      <c r="F31" s="17"/>
      <c r="G31" s="21" t="str">
        <f>IF(F31="","",IFERROR(INDEX(BAREME!$A$5:$A$43,COUNTIF(BAREME!$B$5:$B$43,"&lt;"&amp;F31)+1),0))</f>
        <v/>
      </c>
      <c r="H31" s="17"/>
      <c r="I31" s="21" t="str">
        <f>IF(H31="","",IFERROR(INDEX(BAREME!$J$5:$J$43,MATCH(H31,BAREME!$K$5:$K$43,1)),0))</f>
        <v/>
      </c>
      <c r="J31" s="17"/>
      <c r="K31" s="21" t="str">
        <f>IF(J31="","",IF(J31&lt;BAREME!$D$4,40,IFERROR(INDEX(BAREME!$A$5:$A$43,COUNTIF(BAREME!$D$5:$D$43,"&lt;"&amp;J31)+1),0)))</f>
        <v/>
      </c>
      <c r="L31" s="17"/>
      <c r="M31" s="21" t="str">
        <f>IF(L31="","",IFERROR(INDEX(BAREME!$J$5:$J$43,MATCH(L31,BAREME!$M$5:$M$43,1)),0))</f>
        <v/>
      </c>
      <c r="N31" s="18"/>
      <c r="O31" s="22">
        <f t="shared" si="0"/>
        <v>0</v>
      </c>
      <c r="P31" s="13"/>
      <c r="Q31" s="10">
        <v>83</v>
      </c>
      <c r="R31" s="11">
        <f t="shared" si="2"/>
        <v>83</v>
      </c>
      <c r="S31" s="23" t="s">
        <v>73</v>
      </c>
    </row>
    <row r="32" spans="1:19" ht="15" customHeight="1" x14ac:dyDescent="0.3">
      <c r="A32" s="2"/>
      <c r="B32" s="3" t="s">
        <v>70</v>
      </c>
      <c r="C32" s="4" t="s">
        <v>78</v>
      </c>
      <c r="D32" s="5" t="s">
        <v>79</v>
      </c>
      <c r="E32" s="5" t="s">
        <v>41</v>
      </c>
      <c r="F32" s="6"/>
      <c r="G32" s="24" t="str">
        <f>IF(F32="","",IFERROR(INDEX(BAREME!$A$5:$A$43,COUNTIF(BAREME!$B$5:$B$43,"&lt;"&amp;F32)+1),0))</f>
        <v/>
      </c>
      <c r="H32" s="6"/>
      <c r="I32" s="24" t="str">
        <f>IF(H32="","",IFERROR(INDEX(BAREME!$J$5:$J$43,MATCH(H32,BAREME!$K$5:$K$43,1)),0))</f>
        <v/>
      </c>
      <c r="J32" s="6"/>
      <c r="K32" s="24" t="str">
        <f>IF(J32="","",IF(J32&lt;BAREME!$D$4,40,IFERROR(INDEX(BAREME!$A$5:$A$43,COUNTIF(BAREME!$D$5:$D$43,"&lt;"&amp;J32)+1),0)))</f>
        <v/>
      </c>
      <c r="L32" s="6"/>
      <c r="M32" s="24" t="str">
        <f>IF(L32="","",IFERROR(INDEX(BAREME!$J$5:$J$43,MATCH(L32,BAREME!$M$5:$M$43,1)),0))</f>
        <v/>
      </c>
      <c r="N32" s="8"/>
      <c r="O32" s="25">
        <f t="shared" si="0"/>
        <v>0</v>
      </c>
      <c r="P32" s="2"/>
      <c r="Q32" s="10">
        <v>193</v>
      </c>
      <c r="R32" s="11">
        <f t="shared" si="2"/>
        <v>193</v>
      </c>
      <c r="S32" s="23" t="s">
        <v>73</v>
      </c>
    </row>
    <row r="33" spans="1:19" ht="15" customHeight="1" x14ac:dyDescent="0.3">
      <c r="A33" s="13"/>
      <c r="B33" s="14" t="s">
        <v>70</v>
      </c>
      <c r="C33" s="15" t="s">
        <v>80</v>
      </c>
      <c r="D33" s="16" t="s">
        <v>81</v>
      </c>
      <c r="E33" s="16" t="s">
        <v>82</v>
      </c>
      <c r="F33" s="17"/>
      <c r="G33" s="21" t="str">
        <f>IF(F33="","",IFERROR(INDEX(BAREME!$A$5:$A$43,COUNTIF(BAREME!$B$5:$B$43,"&lt;"&amp;F33)+1),0))</f>
        <v/>
      </c>
      <c r="H33" s="17"/>
      <c r="I33" s="21" t="str">
        <f>IF(H33="","",IFERROR(INDEX(BAREME!$J$5:$J$43,MATCH(H33,BAREME!$K$5:$K$43,1)),0))</f>
        <v/>
      </c>
      <c r="J33" s="17"/>
      <c r="K33" s="21" t="str">
        <f>IF(J33="","",IF(J33&lt;BAREME!$D$4,40,IFERROR(INDEX(BAREME!$A$5:$A$43,COUNTIF(BAREME!$D$5:$D$43,"&lt;"&amp;J33)+1),0)))</f>
        <v/>
      </c>
      <c r="L33" s="17"/>
      <c r="M33" s="21" t="str">
        <f>IF(L33="","",IFERROR(INDEX(BAREME!$J$5:$J$43,MATCH(L33,BAREME!$M$5:$M$43,1)),0))</f>
        <v/>
      </c>
      <c r="N33" s="18"/>
      <c r="O33" s="22">
        <f t="shared" si="0"/>
        <v>0</v>
      </c>
      <c r="P33" s="13"/>
      <c r="Q33" s="10">
        <v>167</v>
      </c>
      <c r="R33" s="11">
        <f t="shared" si="2"/>
        <v>167</v>
      </c>
      <c r="S33" s="23" t="s">
        <v>73</v>
      </c>
    </row>
    <row r="34" spans="1:19" ht="15" customHeight="1" x14ac:dyDescent="0.3">
      <c r="A34" s="2"/>
      <c r="B34" s="3" t="s">
        <v>70</v>
      </c>
      <c r="C34" s="4" t="s">
        <v>83</v>
      </c>
      <c r="D34" s="5" t="s">
        <v>84</v>
      </c>
      <c r="E34" s="5" t="s">
        <v>20</v>
      </c>
      <c r="F34" s="6"/>
      <c r="G34" s="24" t="str">
        <f>IF(F34="","",IFERROR(INDEX(BAREME!$A$5:$A$43,COUNTIF(BAREME!$B$5:$B$43,"&lt;"&amp;F34)+1),0))</f>
        <v/>
      </c>
      <c r="H34" s="6"/>
      <c r="I34" s="24" t="str">
        <f>IF(H34="","",IFERROR(INDEX(BAREME!$J$5:$J$43,MATCH(H34,BAREME!$K$5:$K$43,1)),0))</f>
        <v/>
      </c>
      <c r="J34" s="6"/>
      <c r="K34" s="24" t="str">
        <f>IF(J34="","",IF(J34&lt;BAREME!$D$4,40,IFERROR(INDEX(BAREME!$A$5:$A$43,COUNTIF(BAREME!$D$5:$D$43,"&lt;"&amp;J34)+1),0)))</f>
        <v/>
      </c>
      <c r="L34" s="6"/>
      <c r="M34" s="24" t="str">
        <f>IF(L34="","",IFERROR(INDEX(BAREME!$J$5:$J$43,MATCH(L34,BAREME!$M$5:$M$43,1)),0))</f>
        <v/>
      </c>
      <c r="N34" s="8"/>
      <c r="O34" s="25">
        <f t="shared" si="0"/>
        <v>0</v>
      </c>
      <c r="P34" s="2"/>
      <c r="Q34" s="10">
        <v>69</v>
      </c>
      <c r="R34" s="11">
        <f t="shared" si="2"/>
        <v>69</v>
      </c>
      <c r="S34" s="23" t="s">
        <v>73</v>
      </c>
    </row>
    <row r="35" spans="1:19" ht="15" customHeight="1" x14ac:dyDescent="0.3">
      <c r="A35" s="13"/>
      <c r="B35" s="14" t="s">
        <v>70</v>
      </c>
      <c r="C35" s="15" t="s">
        <v>85</v>
      </c>
      <c r="D35" s="16" t="s">
        <v>86</v>
      </c>
      <c r="E35" s="16" t="s">
        <v>23</v>
      </c>
      <c r="F35" s="17"/>
      <c r="G35" s="21" t="str">
        <f>IF(F35="","",IFERROR(INDEX(BAREME!$A$5:$A$43,COUNTIF(BAREME!$B$5:$B$43,"&lt;"&amp;F35)+1),0))</f>
        <v/>
      </c>
      <c r="H35" s="17"/>
      <c r="I35" s="21" t="str">
        <f>IF(H35="","",IFERROR(INDEX(BAREME!$J$5:$J$43,MATCH(H35,BAREME!$K$5:$K$43,1)),0))</f>
        <v/>
      </c>
      <c r="J35" s="17"/>
      <c r="K35" s="21" t="str">
        <f>IF(J35="","",IF(J35&lt;BAREME!$D$4,40,IFERROR(INDEX(BAREME!$A$5:$A$43,COUNTIF(BAREME!$D$5:$D$43,"&lt;"&amp;J35)+1),0)))</f>
        <v/>
      </c>
      <c r="L35" s="17"/>
      <c r="M35" s="21" t="str">
        <f>IF(L35="","",IFERROR(INDEX(BAREME!$J$5:$J$43,MATCH(L35,BAREME!$M$5:$M$43,1)),0))</f>
        <v/>
      </c>
      <c r="N35" s="18"/>
      <c r="O35" s="22">
        <f t="shared" si="0"/>
        <v>0</v>
      </c>
      <c r="P35" s="13"/>
      <c r="Q35" s="10">
        <v>84</v>
      </c>
      <c r="R35" s="11">
        <f t="shared" si="2"/>
        <v>84</v>
      </c>
      <c r="S35" s="23" t="s">
        <v>73</v>
      </c>
    </row>
    <row r="36" spans="1:19" ht="15" customHeight="1" x14ac:dyDescent="0.3">
      <c r="A36" s="2"/>
      <c r="B36" s="3" t="s">
        <v>70</v>
      </c>
      <c r="C36" s="4" t="s">
        <v>87</v>
      </c>
      <c r="D36" s="5" t="s">
        <v>88</v>
      </c>
      <c r="E36" s="5" t="s">
        <v>41</v>
      </c>
      <c r="F36" s="6"/>
      <c r="G36" s="24" t="str">
        <f>IF(F36="","",IFERROR(INDEX(BAREME!$A$5:$A$43,COUNTIF(BAREME!$B$5:$B$43,"&lt;"&amp;F36)+1),0))</f>
        <v/>
      </c>
      <c r="H36" s="6"/>
      <c r="I36" s="24" t="str">
        <f>IF(H36="","",IFERROR(INDEX(BAREME!$J$5:$J$43,MATCH(H36,BAREME!$K$5:$K$43,1)),0))</f>
        <v/>
      </c>
      <c r="J36" s="6"/>
      <c r="K36" s="24" t="str">
        <f>IF(J36="","",IF(J36&lt;BAREME!$D$4,40,IFERROR(INDEX(BAREME!$A$5:$A$43,COUNTIF(BAREME!$D$5:$D$43,"&lt;"&amp;J36)+1),0)))</f>
        <v/>
      </c>
      <c r="L36" s="6"/>
      <c r="M36" s="24" t="str">
        <f>IF(L36="","",IFERROR(INDEX(BAREME!$J$5:$J$43,MATCH(L36,BAREME!$M$5:$M$43,1)),0))</f>
        <v/>
      </c>
      <c r="N36" s="8"/>
      <c r="O36" s="25">
        <f t="shared" ref="O36:O67" si="3">SUM(G36,I36,K36,M36)</f>
        <v>0</v>
      </c>
      <c r="P36" s="2"/>
      <c r="Q36" s="10">
        <v>72</v>
      </c>
      <c r="R36" s="11">
        <f t="shared" si="2"/>
        <v>72</v>
      </c>
      <c r="S36" s="23" t="s">
        <v>73</v>
      </c>
    </row>
    <row r="37" spans="1:19" ht="15" customHeight="1" x14ac:dyDescent="0.3">
      <c r="A37" s="13"/>
      <c r="B37" s="14" t="s">
        <v>70</v>
      </c>
      <c r="C37" s="15" t="s">
        <v>89</v>
      </c>
      <c r="D37" s="16" t="s">
        <v>84</v>
      </c>
      <c r="E37" s="16" t="s">
        <v>20</v>
      </c>
      <c r="F37" s="17"/>
      <c r="G37" s="21" t="str">
        <f>IF(F37="","",IFERROR(INDEX(BAREME!$A$5:$A$43,COUNTIF(BAREME!$B$5:$B$43,"&lt;"&amp;F37)+1),0))</f>
        <v/>
      </c>
      <c r="H37" s="17"/>
      <c r="I37" s="21" t="str">
        <f>IF(H37="","",IFERROR(INDEX(BAREME!$J$5:$J$43,MATCH(H37,BAREME!$K$5:$K$43,1)),0))</f>
        <v/>
      </c>
      <c r="J37" s="17"/>
      <c r="K37" s="21" t="str">
        <f>IF(J37="","",IF(J37&lt;BAREME!$D$4,40,IFERROR(INDEX(BAREME!$A$5:$A$43,COUNTIF(BAREME!$D$5:$D$43,"&lt;"&amp;J37)+1),0)))</f>
        <v/>
      </c>
      <c r="L37" s="17"/>
      <c r="M37" s="21" t="str">
        <f>IF(L37="","",IFERROR(INDEX(BAREME!$J$5:$J$43,MATCH(L37,BAREME!$M$5:$M$43,1)),0))</f>
        <v/>
      </c>
      <c r="N37" s="18"/>
      <c r="O37" s="22">
        <f t="shared" si="3"/>
        <v>0</v>
      </c>
      <c r="P37" s="13"/>
      <c r="Q37" s="10">
        <v>132</v>
      </c>
      <c r="R37" s="11">
        <f t="shared" si="2"/>
        <v>132</v>
      </c>
      <c r="S37" s="23" t="s">
        <v>73</v>
      </c>
    </row>
    <row r="38" spans="1:19" ht="15" customHeight="1" x14ac:dyDescent="0.3">
      <c r="A38" s="2"/>
      <c r="B38" s="3" t="s">
        <v>70</v>
      </c>
      <c r="C38" s="4" t="s">
        <v>90</v>
      </c>
      <c r="D38" s="5" t="s">
        <v>91</v>
      </c>
      <c r="E38" s="5" t="s">
        <v>82</v>
      </c>
      <c r="F38" s="6"/>
      <c r="G38" s="24" t="str">
        <f>IF(F38="","",IFERROR(INDEX(BAREME!$A$5:$A$43,COUNTIF(BAREME!$B$5:$B$43,"&lt;"&amp;F38)+1),0))</f>
        <v/>
      </c>
      <c r="H38" s="6"/>
      <c r="I38" s="24" t="str">
        <f>IF(H38="","",IFERROR(INDEX(BAREME!$J$5:$J$43,MATCH(H38,BAREME!$K$5:$K$43,1)),0))</f>
        <v/>
      </c>
      <c r="J38" s="6"/>
      <c r="K38" s="24" t="str">
        <f>IF(J38="","",IF(J38&lt;BAREME!$D$4,40,IFERROR(INDEX(BAREME!$A$5:$A$43,COUNTIF(BAREME!$D$5:$D$43,"&lt;"&amp;J38)+1),0)))</f>
        <v/>
      </c>
      <c r="L38" s="6"/>
      <c r="M38" s="24" t="str">
        <f>IF(L38="","",IFERROR(INDEX(BAREME!$J$5:$J$43,MATCH(L38,BAREME!$M$5:$M$43,1)),0))</f>
        <v/>
      </c>
      <c r="N38" s="8"/>
      <c r="O38" s="25">
        <f t="shared" si="3"/>
        <v>0</v>
      </c>
      <c r="P38" s="2"/>
      <c r="Q38" s="10">
        <v>82</v>
      </c>
      <c r="R38" s="11">
        <f t="shared" si="2"/>
        <v>82</v>
      </c>
      <c r="S38" s="23" t="s">
        <v>73</v>
      </c>
    </row>
    <row r="39" spans="1:19" ht="15" customHeight="1" x14ac:dyDescent="0.3">
      <c r="A39" s="13"/>
      <c r="B39" s="14" t="s">
        <v>70</v>
      </c>
      <c r="C39" s="15" t="s">
        <v>92</v>
      </c>
      <c r="D39" s="16" t="s">
        <v>93</v>
      </c>
      <c r="E39" s="16" t="s">
        <v>23</v>
      </c>
      <c r="F39" s="17"/>
      <c r="G39" s="21" t="str">
        <f>IF(F39="","",IFERROR(INDEX(BAREME!$A$5:$A$43,COUNTIF(BAREME!$B$5:$B$43,"&lt;"&amp;F39)+1),0))</f>
        <v/>
      </c>
      <c r="H39" s="17"/>
      <c r="I39" s="21" t="str">
        <f>IF(H39="","",IFERROR(INDEX(BAREME!$J$5:$J$43,MATCH(H39,BAREME!$K$5:$K$43,1)),0))</f>
        <v/>
      </c>
      <c r="J39" s="17"/>
      <c r="K39" s="21" t="str">
        <f>IF(J39="","",IF(J39&lt;BAREME!$D$4,40,IFERROR(INDEX(BAREME!$A$5:$A$43,COUNTIF(BAREME!$D$5:$D$43,"&lt;"&amp;J39)+1),0)))</f>
        <v/>
      </c>
      <c r="L39" s="17"/>
      <c r="M39" s="21" t="str">
        <f>IF(L39="","",IFERROR(INDEX(BAREME!$J$5:$J$43,MATCH(L39,BAREME!$M$5:$M$43,1)),0))</f>
        <v/>
      </c>
      <c r="N39" s="18"/>
      <c r="O39" s="22">
        <f t="shared" si="3"/>
        <v>0</v>
      </c>
      <c r="P39" s="13"/>
      <c r="Q39" s="10">
        <v>59</v>
      </c>
      <c r="R39" s="11">
        <f t="shared" si="2"/>
        <v>59</v>
      </c>
      <c r="S39" s="23" t="s">
        <v>73</v>
      </c>
    </row>
    <row r="40" spans="1:19" ht="15" customHeight="1" x14ac:dyDescent="0.3">
      <c r="A40" s="2"/>
      <c r="B40" s="3" t="s">
        <v>70</v>
      </c>
      <c r="C40" s="4" t="s">
        <v>94</v>
      </c>
      <c r="D40" s="5" t="s">
        <v>95</v>
      </c>
      <c r="E40" s="5" t="s">
        <v>32</v>
      </c>
      <c r="F40" s="6"/>
      <c r="G40" s="24" t="str">
        <f>IF(F40="","",IFERROR(INDEX(BAREME!$A$5:$A$43,COUNTIF(BAREME!$B$5:$B$43,"&lt;"&amp;F40)+1),0))</f>
        <v/>
      </c>
      <c r="H40" s="6"/>
      <c r="I40" s="24" t="str">
        <f>IF(H40="","",IFERROR(INDEX(BAREME!$J$5:$J$43,MATCH(H40,BAREME!$K$5:$K$43,1)),0))</f>
        <v/>
      </c>
      <c r="J40" s="6"/>
      <c r="K40" s="24" t="str">
        <f>IF(J40="","",IF(J40&lt;BAREME!$D$4,40,IFERROR(INDEX(BAREME!$A$5:$A$43,COUNTIF(BAREME!$D$5:$D$43,"&lt;"&amp;J40)+1),0)))</f>
        <v/>
      </c>
      <c r="L40" s="6"/>
      <c r="M40" s="24" t="str">
        <f>IF(L40="","",IFERROR(INDEX(BAREME!$J$5:$J$43,MATCH(L40,BAREME!$M$5:$M$43,1)),0))</f>
        <v/>
      </c>
      <c r="N40" s="8"/>
      <c r="O40" s="25">
        <f t="shared" si="3"/>
        <v>0</v>
      </c>
      <c r="P40" s="2"/>
      <c r="Q40" s="10">
        <v>136</v>
      </c>
      <c r="R40" s="11">
        <f t="shared" si="2"/>
        <v>136</v>
      </c>
      <c r="S40" s="23" t="s">
        <v>73</v>
      </c>
    </row>
    <row r="41" spans="1:19" ht="15" customHeight="1" x14ac:dyDescent="0.3">
      <c r="A41" s="13"/>
      <c r="B41" s="14" t="s">
        <v>70</v>
      </c>
      <c r="C41" s="15" t="s">
        <v>96</v>
      </c>
      <c r="D41" s="16" t="s">
        <v>97</v>
      </c>
      <c r="E41" s="16" t="s">
        <v>23</v>
      </c>
      <c r="F41" s="17"/>
      <c r="G41" s="21" t="str">
        <f>IF(F41="","",IFERROR(INDEX(BAREME!$A$5:$A$43,COUNTIF(BAREME!$B$5:$B$43,"&lt;"&amp;F41)+1),0))</f>
        <v/>
      </c>
      <c r="H41" s="17"/>
      <c r="I41" s="21" t="str">
        <f>IF(H41="","",IFERROR(INDEX(BAREME!$J$5:$J$43,MATCH(H41,BAREME!$K$5:$K$43,1)),0))</f>
        <v/>
      </c>
      <c r="J41" s="17"/>
      <c r="K41" s="21" t="str">
        <f>IF(J41="","",IF(J41&lt;BAREME!$D$4,40,IFERROR(INDEX(BAREME!$A$5:$A$43,COUNTIF(BAREME!$D$5:$D$43,"&lt;"&amp;J41)+1),0)))</f>
        <v/>
      </c>
      <c r="L41" s="17"/>
      <c r="M41" s="21" t="str">
        <f>IF(L41="","",IFERROR(INDEX(BAREME!$J$5:$J$43,MATCH(L41,BAREME!$M$5:$M$43,1)),0))</f>
        <v/>
      </c>
      <c r="N41" s="18"/>
      <c r="O41" s="22">
        <f t="shared" si="3"/>
        <v>0</v>
      </c>
      <c r="P41" s="13"/>
      <c r="Q41" s="10">
        <v>38</v>
      </c>
      <c r="R41" s="11">
        <f t="shared" si="2"/>
        <v>38</v>
      </c>
      <c r="S41" s="23" t="s">
        <v>73</v>
      </c>
    </row>
    <row r="42" spans="1:19" ht="15" customHeight="1" x14ac:dyDescent="0.3">
      <c r="A42" s="2"/>
      <c r="B42" s="3" t="s">
        <v>70</v>
      </c>
      <c r="C42" s="4" t="s">
        <v>98</v>
      </c>
      <c r="D42" s="5" t="s">
        <v>45</v>
      </c>
      <c r="E42" s="5" t="s">
        <v>32</v>
      </c>
      <c r="F42" s="6"/>
      <c r="G42" s="24" t="str">
        <f>IF(F42="","",IFERROR(INDEX(BAREME!$A$5:$A$43,COUNTIF(BAREME!$B$5:$B$43,"&lt;"&amp;F42)+1),0))</f>
        <v/>
      </c>
      <c r="H42" s="6"/>
      <c r="I42" s="24" t="str">
        <f>IF(H42="","",IFERROR(INDEX(BAREME!$J$5:$J$43,MATCH(H42,BAREME!$K$5:$K$43,1)),0))</f>
        <v/>
      </c>
      <c r="J42" s="6"/>
      <c r="K42" s="24" t="str">
        <f>IF(J42="","",IF(J42&lt;BAREME!$D$4,40,IFERROR(INDEX(BAREME!$A$5:$A$43,COUNTIF(BAREME!$D$5:$D$43,"&lt;"&amp;J42)+1),0)))</f>
        <v/>
      </c>
      <c r="L42" s="6"/>
      <c r="M42" s="24" t="str">
        <f>IF(L42="","",IFERROR(INDEX(BAREME!$J$5:$J$43,MATCH(L42,BAREME!$M$5:$M$43,1)),0))</f>
        <v/>
      </c>
      <c r="N42" s="8"/>
      <c r="O42" s="25">
        <f t="shared" si="3"/>
        <v>0</v>
      </c>
      <c r="P42" s="2"/>
      <c r="Q42" s="10">
        <v>62</v>
      </c>
      <c r="R42" s="11">
        <f t="shared" si="2"/>
        <v>62</v>
      </c>
      <c r="S42" s="23" t="s">
        <v>73</v>
      </c>
    </row>
    <row r="43" spans="1:19" ht="15" customHeight="1" x14ac:dyDescent="0.3">
      <c r="A43" s="13"/>
      <c r="B43" s="14" t="s">
        <v>70</v>
      </c>
      <c r="C43" s="15" t="s">
        <v>99</v>
      </c>
      <c r="D43" s="16" t="s">
        <v>100</v>
      </c>
      <c r="E43" s="16" t="s">
        <v>41</v>
      </c>
      <c r="F43" s="17"/>
      <c r="G43" s="21" t="str">
        <f>IF(F43="","",IFERROR(INDEX(BAREME!$A$5:$A$43,COUNTIF(BAREME!$B$5:$B$43,"&lt;"&amp;F43)+1),0))</f>
        <v/>
      </c>
      <c r="H43" s="17"/>
      <c r="I43" s="21" t="str">
        <f>IF(H43="","",IFERROR(INDEX(BAREME!$J$5:$J$43,MATCH(H43,BAREME!$K$5:$K$43,1)),0))</f>
        <v/>
      </c>
      <c r="J43" s="17"/>
      <c r="K43" s="21" t="str">
        <f>IF(J43="","",IF(J43&lt;BAREME!$D$4,40,IFERROR(INDEX(BAREME!$A$5:$A$43,COUNTIF(BAREME!$D$5:$D$43,"&lt;"&amp;J43)+1),0)))</f>
        <v/>
      </c>
      <c r="L43" s="17"/>
      <c r="M43" s="21" t="str">
        <f>IF(L43="","",IFERROR(INDEX(BAREME!$J$5:$J$43,MATCH(L43,BAREME!$M$5:$M$43,1)),0))</f>
        <v/>
      </c>
      <c r="N43" s="18"/>
      <c r="O43" s="22">
        <f t="shared" si="3"/>
        <v>0</v>
      </c>
      <c r="P43" s="13"/>
      <c r="Q43" s="10">
        <v>394</v>
      </c>
      <c r="R43" s="11">
        <f t="shared" si="2"/>
        <v>394</v>
      </c>
      <c r="S43" s="23" t="s">
        <v>73</v>
      </c>
    </row>
    <row r="44" spans="1:19" ht="15" customHeight="1" x14ac:dyDescent="0.3">
      <c r="A44" s="2"/>
      <c r="B44" s="3" t="s">
        <v>70</v>
      </c>
      <c r="C44" s="4" t="s">
        <v>101</v>
      </c>
      <c r="D44" s="5" t="s">
        <v>102</v>
      </c>
      <c r="E44" s="5" t="s">
        <v>32</v>
      </c>
      <c r="F44" s="6"/>
      <c r="G44" s="24" t="str">
        <f>IF(F44="","",IFERROR(INDEX(BAREME!$A$5:$A$43,COUNTIF(BAREME!$B$5:$B$43,"&lt;"&amp;F44)+1),0))</f>
        <v/>
      </c>
      <c r="H44" s="6"/>
      <c r="I44" s="24" t="str">
        <f>IF(H44="","",IFERROR(INDEX(BAREME!$J$5:$J$43,MATCH(H44,BAREME!$K$5:$K$43,1)),0))</f>
        <v/>
      </c>
      <c r="J44" s="6"/>
      <c r="K44" s="24" t="str">
        <f>IF(J44="","",IF(J44&lt;BAREME!$D$4,40,IFERROR(INDEX(BAREME!$A$5:$A$43,COUNTIF(BAREME!$D$5:$D$43,"&lt;"&amp;J44)+1),0)))</f>
        <v/>
      </c>
      <c r="L44" s="6"/>
      <c r="M44" s="24" t="str">
        <f>IF(L44="","",IFERROR(INDEX(BAREME!$J$5:$J$43,MATCH(L44,BAREME!$M$5:$M$43,1)),0))</f>
        <v/>
      </c>
      <c r="N44" s="8"/>
      <c r="O44" s="25">
        <f t="shared" si="3"/>
        <v>0</v>
      </c>
      <c r="P44" s="2"/>
      <c r="Q44" s="10">
        <v>173</v>
      </c>
      <c r="R44" s="11">
        <f t="shared" si="2"/>
        <v>173</v>
      </c>
      <c r="S44" s="23" t="s">
        <v>73</v>
      </c>
    </row>
    <row r="45" spans="1:19" ht="15" customHeight="1" x14ac:dyDescent="0.3">
      <c r="A45" s="13"/>
      <c r="B45" s="14" t="s">
        <v>70</v>
      </c>
      <c r="C45" s="15" t="s">
        <v>103</v>
      </c>
      <c r="D45" s="16" t="s">
        <v>104</v>
      </c>
      <c r="E45" s="16" t="s">
        <v>41</v>
      </c>
      <c r="F45" s="17"/>
      <c r="G45" s="21" t="str">
        <f>IF(F45="","",IFERROR(INDEX(BAREME!$A$5:$A$43,COUNTIF(BAREME!$B$5:$B$43,"&lt;"&amp;F45)+1),0))</f>
        <v/>
      </c>
      <c r="H45" s="17"/>
      <c r="I45" s="21" t="str">
        <f>IF(H45="","",IFERROR(INDEX(BAREME!$J$5:$J$43,MATCH(H45,BAREME!$K$5:$K$43,1)),0))</f>
        <v/>
      </c>
      <c r="J45" s="17"/>
      <c r="K45" s="21" t="str">
        <f>IF(J45="","",IF(J45&lt;BAREME!$D$4,40,IFERROR(INDEX(BAREME!$A$5:$A$43,COUNTIF(BAREME!$D$5:$D$43,"&lt;"&amp;J45)+1),0)))</f>
        <v/>
      </c>
      <c r="L45" s="17"/>
      <c r="M45" s="21" t="str">
        <f>IF(L45="","",IFERROR(INDEX(BAREME!$J$5:$J$43,MATCH(L45,BAREME!$M$5:$M$43,1)),0))</f>
        <v/>
      </c>
      <c r="N45" s="18"/>
      <c r="O45" s="22">
        <f t="shared" si="3"/>
        <v>0</v>
      </c>
      <c r="P45" s="13"/>
      <c r="Q45" s="10">
        <v>45</v>
      </c>
      <c r="R45" s="11">
        <f t="shared" si="2"/>
        <v>45</v>
      </c>
      <c r="S45" s="23" t="s">
        <v>73</v>
      </c>
    </row>
    <row r="46" spans="1:19" ht="15" customHeight="1" x14ac:dyDescent="0.3">
      <c r="A46" s="2"/>
      <c r="B46" s="3" t="s">
        <v>70</v>
      </c>
      <c r="C46" s="4" t="s">
        <v>105</v>
      </c>
      <c r="D46" s="5" t="s">
        <v>106</v>
      </c>
      <c r="E46" s="5" t="s">
        <v>23</v>
      </c>
      <c r="F46" s="6"/>
      <c r="G46" s="24" t="str">
        <f>IF(F46="","",IFERROR(INDEX(BAREME!$A$5:$A$43,COUNTIF(BAREME!$B$5:$B$43,"&lt;"&amp;F46)+1),0))</f>
        <v/>
      </c>
      <c r="H46" s="6"/>
      <c r="I46" s="24" t="str">
        <f>IF(H46="","",IFERROR(INDEX(BAREME!$J$5:$J$43,MATCH(H46,BAREME!$K$5:$K$43,1)),0))</f>
        <v/>
      </c>
      <c r="J46" s="6"/>
      <c r="K46" s="24" t="str">
        <f>IF(J46="","",IF(J46&lt;BAREME!$D$4,40,IFERROR(INDEX(BAREME!$A$5:$A$43,COUNTIF(BAREME!$D$5:$D$43,"&lt;"&amp;J46)+1),0)))</f>
        <v/>
      </c>
      <c r="L46" s="6"/>
      <c r="M46" s="24" t="str">
        <f>IF(L46="","",IFERROR(INDEX(BAREME!$J$5:$J$43,MATCH(L46,BAREME!$M$5:$M$43,1)),0))</f>
        <v/>
      </c>
      <c r="N46" s="8"/>
      <c r="O46" s="25">
        <f t="shared" si="3"/>
        <v>0</v>
      </c>
      <c r="P46" s="2"/>
      <c r="Q46" s="10">
        <v>110</v>
      </c>
      <c r="R46" s="11">
        <f t="shared" si="2"/>
        <v>110</v>
      </c>
      <c r="S46" s="23" t="s">
        <v>73</v>
      </c>
    </row>
    <row r="47" spans="1:19" ht="15" customHeight="1" x14ac:dyDescent="0.3">
      <c r="A47" s="13"/>
      <c r="B47" s="14" t="s">
        <v>70</v>
      </c>
      <c r="C47" s="15" t="s">
        <v>107</v>
      </c>
      <c r="D47" s="16" t="s">
        <v>108</v>
      </c>
      <c r="E47" s="16" t="s">
        <v>20</v>
      </c>
      <c r="F47" s="17"/>
      <c r="G47" s="21" t="str">
        <f>IF(F47="","",IFERROR(INDEX(BAREME!$A$5:$A$43,COUNTIF(BAREME!$B$5:$B$43,"&lt;"&amp;F47)+1),0))</f>
        <v/>
      </c>
      <c r="H47" s="17"/>
      <c r="I47" s="21" t="str">
        <f>IF(H47="","",IFERROR(INDEX(BAREME!$J$5:$J$43,MATCH(H47,BAREME!$K$5:$K$43,1)),0))</f>
        <v/>
      </c>
      <c r="J47" s="17"/>
      <c r="K47" s="21" t="str">
        <f>IF(J47="","",IF(J47&lt;BAREME!$D$4,40,IFERROR(INDEX(BAREME!$A$5:$A$43,COUNTIF(BAREME!$D$5:$D$43,"&lt;"&amp;J47)+1),0)))</f>
        <v/>
      </c>
      <c r="L47" s="17"/>
      <c r="M47" s="21" t="str">
        <f>IF(L47="","",IFERROR(INDEX(BAREME!$J$5:$J$43,MATCH(L47,BAREME!$M$5:$M$43,1)),0))</f>
        <v/>
      </c>
      <c r="N47" s="18"/>
      <c r="O47" s="22">
        <f t="shared" si="3"/>
        <v>0</v>
      </c>
      <c r="P47" s="13"/>
      <c r="Q47" s="10">
        <v>217</v>
      </c>
      <c r="R47" s="11">
        <f t="shared" si="2"/>
        <v>217</v>
      </c>
      <c r="S47" s="23" t="s">
        <v>73</v>
      </c>
    </row>
    <row r="48" spans="1:19" ht="15" customHeight="1" x14ac:dyDescent="0.3">
      <c r="A48" s="2"/>
      <c r="B48" s="3" t="s">
        <v>70</v>
      </c>
      <c r="C48" s="4" t="s">
        <v>109</v>
      </c>
      <c r="D48" s="5" t="s">
        <v>110</v>
      </c>
      <c r="E48" s="5" t="s">
        <v>82</v>
      </c>
      <c r="F48" s="6"/>
      <c r="G48" s="24" t="str">
        <f>IF(F48="","",IFERROR(INDEX(BAREME!$A$5:$A$43,COUNTIF(BAREME!$B$5:$B$43,"&lt;"&amp;F48)+1),0))</f>
        <v/>
      </c>
      <c r="H48" s="6"/>
      <c r="I48" s="24" t="str">
        <f>IF(H48="","",IFERROR(INDEX(BAREME!$J$5:$J$43,MATCH(H48,BAREME!$K$5:$K$43,1)),0))</f>
        <v/>
      </c>
      <c r="J48" s="6"/>
      <c r="K48" s="24" t="str">
        <f>IF(J48="","",IF(J48&lt;BAREME!$D$4,40,IFERROR(INDEX(BAREME!$A$5:$A$43,COUNTIF(BAREME!$D$5:$D$43,"&lt;"&amp;J48)+1),0)))</f>
        <v/>
      </c>
      <c r="L48" s="6"/>
      <c r="M48" s="24" t="str">
        <f>IF(L48="","",IFERROR(INDEX(BAREME!$J$5:$J$43,MATCH(L48,BAREME!$M$5:$M$43,1)),0))</f>
        <v/>
      </c>
      <c r="N48" s="8"/>
      <c r="O48" s="25">
        <f t="shared" si="3"/>
        <v>0</v>
      </c>
      <c r="P48" s="2"/>
      <c r="Q48" s="10">
        <v>63</v>
      </c>
      <c r="R48" s="11">
        <f t="shared" si="2"/>
        <v>63</v>
      </c>
      <c r="S48" s="23" t="s">
        <v>73</v>
      </c>
    </row>
    <row r="49" spans="1:19" ht="15" customHeight="1" x14ac:dyDescent="0.3">
      <c r="A49" s="13"/>
      <c r="B49" s="14" t="s">
        <v>70</v>
      </c>
      <c r="C49" s="15" t="s">
        <v>111</v>
      </c>
      <c r="D49" s="16" t="s">
        <v>112</v>
      </c>
      <c r="E49" s="16" t="s">
        <v>23</v>
      </c>
      <c r="F49" s="17"/>
      <c r="G49" s="21" t="str">
        <f>IF(F49="","",IFERROR(INDEX(BAREME!$A$5:$A$43,COUNTIF(BAREME!$B$5:$B$43,"&lt;"&amp;F49)+1),0))</f>
        <v/>
      </c>
      <c r="H49" s="17"/>
      <c r="I49" s="21" t="str">
        <f>IF(H49="","",IFERROR(INDEX(BAREME!$J$5:$J$43,MATCH(H49,BAREME!$K$5:$K$43,1)),0))</f>
        <v/>
      </c>
      <c r="J49" s="17"/>
      <c r="K49" s="21" t="str">
        <f>IF(J49="","",IF(J49&lt;BAREME!$D$4,40,IFERROR(INDEX(BAREME!$A$5:$A$43,COUNTIF(BAREME!$D$5:$D$43,"&lt;"&amp;J49)+1),0)))</f>
        <v/>
      </c>
      <c r="L49" s="17"/>
      <c r="M49" s="21" t="str">
        <f>IF(L49="","",IFERROR(INDEX(BAREME!$J$5:$J$43,MATCH(L49,BAREME!$M$5:$M$43,1)),0))</f>
        <v/>
      </c>
      <c r="N49" s="18"/>
      <c r="O49" s="22">
        <f t="shared" si="3"/>
        <v>0</v>
      </c>
      <c r="P49" s="13"/>
      <c r="Q49" s="10">
        <v>92</v>
      </c>
      <c r="R49" s="11">
        <f t="shared" si="2"/>
        <v>92</v>
      </c>
      <c r="S49" s="23" t="s">
        <v>73</v>
      </c>
    </row>
    <row r="50" spans="1:19" ht="15" customHeight="1" x14ac:dyDescent="0.3">
      <c r="A50" s="2"/>
      <c r="B50" s="3" t="s">
        <v>70</v>
      </c>
      <c r="C50" s="4" t="s">
        <v>113</v>
      </c>
      <c r="D50" s="5" t="s">
        <v>114</v>
      </c>
      <c r="E50" s="5" t="s">
        <v>20</v>
      </c>
      <c r="F50" s="6"/>
      <c r="G50" s="24" t="str">
        <f>IF(F50="","",IFERROR(INDEX(BAREME!$A$5:$A$43,COUNTIF(BAREME!$B$5:$B$43,"&lt;"&amp;F50)+1),0))</f>
        <v/>
      </c>
      <c r="H50" s="6"/>
      <c r="I50" s="24" t="str">
        <f>IF(H50="","",IFERROR(INDEX(BAREME!$J$5:$J$43,MATCH(H50,BAREME!$K$5:$K$43,1)),0))</f>
        <v/>
      </c>
      <c r="J50" s="6"/>
      <c r="K50" s="24" t="str">
        <f>IF(J50="","",IF(J50&lt;BAREME!$D$4,40,IFERROR(INDEX(BAREME!$A$5:$A$43,COUNTIF(BAREME!$D$5:$D$43,"&lt;"&amp;J50)+1),0)))</f>
        <v/>
      </c>
      <c r="L50" s="6"/>
      <c r="M50" s="24" t="str">
        <f>IF(L50="","",IFERROR(INDEX(BAREME!$J$5:$J$43,MATCH(L50,BAREME!$M$5:$M$43,1)),0))</f>
        <v/>
      </c>
      <c r="N50" s="8"/>
      <c r="O50" s="25">
        <f t="shared" si="3"/>
        <v>0</v>
      </c>
      <c r="P50" s="2"/>
      <c r="Q50" s="10">
        <v>168</v>
      </c>
      <c r="R50" s="11">
        <f t="shared" si="2"/>
        <v>168</v>
      </c>
      <c r="S50" s="23" t="s">
        <v>73</v>
      </c>
    </row>
    <row r="51" spans="1:19" ht="15" customHeight="1" x14ac:dyDescent="0.3">
      <c r="A51" s="13"/>
      <c r="B51" s="14" t="s">
        <v>70</v>
      </c>
      <c r="C51" s="15" t="s">
        <v>115</v>
      </c>
      <c r="D51" s="16" t="s">
        <v>116</v>
      </c>
      <c r="E51" s="16" t="s">
        <v>20</v>
      </c>
      <c r="F51" s="17"/>
      <c r="G51" s="21" t="str">
        <f>IF(F51="","",IFERROR(INDEX(BAREME!$A$5:$A$43,COUNTIF(BAREME!$B$5:$B$43,"&lt;"&amp;F51)+1),0))</f>
        <v/>
      </c>
      <c r="H51" s="17"/>
      <c r="I51" s="21" t="str">
        <f>IF(H51="","",IFERROR(INDEX(BAREME!$J$5:$J$43,MATCH(H51,BAREME!$K$5:$K$43,1)),0))</f>
        <v/>
      </c>
      <c r="J51" s="17"/>
      <c r="K51" s="21" t="str">
        <f>IF(J51="","",IF(J51&lt;BAREME!$D$4,40,IFERROR(INDEX(BAREME!$A$5:$A$43,COUNTIF(BAREME!$D$5:$D$43,"&lt;"&amp;J51)+1),0)))</f>
        <v/>
      </c>
      <c r="L51" s="17"/>
      <c r="M51" s="21" t="str">
        <f>IF(L51="","",IFERROR(INDEX(BAREME!$J$5:$J$43,MATCH(L51,BAREME!$M$5:$M$43,1)),0))</f>
        <v/>
      </c>
      <c r="N51" s="18"/>
      <c r="O51" s="22">
        <f t="shared" si="3"/>
        <v>0</v>
      </c>
      <c r="P51" s="13"/>
      <c r="Q51" s="10">
        <v>201</v>
      </c>
      <c r="R51" s="11">
        <f t="shared" si="2"/>
        <v>201</v>
      </c>
      <c r="S51" s="23" t="s">
        <v>73</v>
      </c>
    </row>
    <row r="52" spans="1:19" ht="15" customHeight="1" x14ac:dyDescent="0.3">
      <c r="A52" s="2"/>
      <c r="B52" s="3" t="s">
        <v>70</v>
      </c>
      <c r="C52" s="4" t="s">
        <v>117</v>
      </c>
      <c r="D52" s="5" t="s">
        <v>118</v>
      </c>
      <c r="E52" s="5" t="s">
        <v>23</v>
      </c>
      <c r="F52" s="6"/>
      <c r="G52" s="24" t="str">
        <f>IF(F52="","",IFERROR(INDEX(BAREME!$A$5:$A$43,COUNTIF(BAREME!$B$5:$B$43,"&lt;"&amp;F52)+1),0))</f>
        <v/>
      </c>
      <c r="H52" s="6"/>
      <c r="I52" s="24" t="str">
        <f>IF(H52="","",IFERROR(INDEX(BAREME!$J$5:$J$43,MATCH(H52,BAREME!$K$5:$K$43,1)),0))</f>
        <v/>
      </c>
      <c r="J52" s="6"/>
      <c r="K52" s="24" t="str">
        <f>IF(J52="","",IF(J52&lt;BAREME!$D$4,40,IFERROR(INDEX(BAREME!$A$5:$A$43,COUNTIF(BAREME!$D$5:$D$43,"&lt;"&amp;J52)+1),0)))</f>
        <v/>
      </c>
      <c r="L52" s="6"/>
      <c r="M52" s="24" t="str">
        <f>IF(L52="","",IFERROR(INDEX(BAREME!$J$5:$J$43,MATCH(L52,BAREME!$M$5:$M$43,1)),0))</f>
        <v/>
      </c>
      <c r="N52" s="8"/>
      <c r="O52" s="25">
        <f t="shared" si="3"/>
        <v>0</v>
      </c>
      <c r="P52" s="2"/>
      <c r="Q52" s="10">
        <v>128</v>
      </c>
      <c r="R52" s="11">
        <f t="shared" si="2"/>
        <v>128</v>
      </c>
      <c r="S52" s="23" t="s">
        <v>73</v>
      </c>
    </row>
    <row r="53" spans="1:19" ht="15" customHeight="1" x14ac:dyDescent="0.3">
      <c r="A53" s="13"/>
      <c r="B53" s="14" t="s">
        <v>70</v>
      </c>
      <c r="C53" s="15" t="s">
        <v>119</v>
      </c>
      <c r="D53" s="16" t="s">
        <v>120</v>
      </c>
      <c r="E53" s="16" t="s">
        <v>32</v>
      </c>
      <c r="F53" s="17"/>
      <c r="G53" s="21" t="str">
        <f>IF(F53="","",IFERROR(INDEX(BAREME!$A$5:$A$43,COUNTIF(BAREME!$B$5:$B$43,"&lt;"&amp;F53)+1),0))</f>
        <v/>
      </c>
      <c r="H53" s="17"/>
      <c r="I53" s="21" t="str">
        <f>IF(H53="","",IFERROR(INDEX(BAREME!$J$5:$J$43,MATCH(H53,BAREME!$K$5:$K$43,1)),0))</f>
        <v/>
      </c>
      <c r="J53" s="17"/>
      <c r="K53" s="21" t="str">
        <f>IF(J53="","",IF(J53&lt;BAREME!$D$4,40,IFERROR(INDEX(BAREME!$A$5:$A$43,COUNTIF(BAREME!$D$5:$D$43,"&lt;"&amp;J53)+1),0)))</f>
        <v/>
      </c>
      <c r="L53" s="17"/>
      <c r="M53" s="21" t="str">
        <f>IF(L53="","",IFERROR(INDEX(BAREME!$J$5:$J$43,MATCH(L53,BAREME!$M$5:$M$43,1)),0))</f>
        <v/>
      </c>
      <c r="N53" s="18"/>
      <c r="O53" s="22">
        <f t="shared" si="3"/>
        <v>0</v>
      </c>
      <c r="P53" s="13"/>
      <c r="Q53" s="10">
        <v>68</v>
      </c>
      <c r="R53" s="11">
        <f t="shared" si="2"/>
        <v>68</v>
      </c>
      <c r="S53" s="23" t="s">
        <v>73</v>
      </c>
    </row>
    <row r="54" spans="1:19" ht="15" customHeight="1" x14ac:dyDescent="0.3">
      <c r="A54" s="2"/>
      <c r="B54" s="3" t="s">
        <v>70</v>
      </c>
      <c r="C54" s="4" t="s">
        <v>121</v>
      </c>
      <c r="D54" s="5" t="s">
        <v>122</v>
      </c>
      <c r="E54" s="5" t="s">
        <v>32</v>
      </c>
      <c r="F54" s="6"/>
      <c r="G54" s="24" t="str">
        <f>IF(F54="","",IFERROR(INDEX(BAREME!$A$5:$A$43,COUNTIF(BAREME!$B$5:$B$43,"&lt;"&amp;F54)+1),0))</f>
        <v/>
      </c>
      <c r="H54" s="6"/>
      <c r="I54" s="24" t="str">
        <f>IF(H54="","",IFERROR(INDEX(BAREME!$J$5:$J$43,MATCH(H54,BAREME!$K$5:$K$43,1)),0))</f>
        <v/>
      </c>
      <c r="J54" s="6"/>
      <c r="K54" s="24" t="str">
        <f>IF(J54="","",IF(J54&lt;BAREME!$D$4,40,IFERROR(INDEX(BAREME!$A$5:$A$43,COUNTIF(BAREME!$D$5:$D$43,"&lt;"&amp;J54)+1),0)))</f>
        <v/>
      </c>
      <c r="L54" s="6"/>
      <c r="M54" s="24" t="str">
        <f>IF(L54="","",IFERROR(INDEX(BAREME!$J$5:$J$43,MATCH(L54,BAREME!$M$5:$M$43,1)),0))</f>
        <v/>
      </c>
      <c r="N54" s="8"/>
      <c r="O54" s="25">
        <f t="shared" si="3"/>
        <v>0</v>
      </c>
      <c r="P54" s="2"/>
      <c r="Q54" s="10">
        <v>63</v>
      </c>
      <c r="R54" s="11">
        <f t="shared" si="2"/>
        <v>63</v>
      </c>
      <c r="S54" s="23" t="s">
        <v>73</v>
      </c>
    </row>
    <row r="55" spans="1:19" ht="15" customHeight="1" x14ac:dyDescent="0.3">
      <c r="A55" s="13"/>
      <c r="B55" s="14" t="s">
        <v>70</v>
      </c>
      <c r="C55" s="15" t="s">
        <v>123</v>
      </c>
      <c r="D55" s="16" t="s">
        <v>25</v>
      </c>
      <c r="E55" s="16" t="s">
        <v>23</v>
      </c>
      <c r="F55" s="17"/>
      <c r="G55" s="21" t="str">
        <f>IF(F55="","",IFERROR(INDEX(BAREME!$A$5:$A$43,COUNTIF(BAREME!$B$5:$B$43,"&lt;"&amp;F55)+1),0))</f>
        <v/>
      </c>
      <c r="H55" s="17"/>
      <c r="I55" s="21" t="str">
        <f>IF(H55="","",IFERROR(INDEX(BAREME!$J$5:$J$43,MATCH(H55,BAREME!$K$5:$K$43,1)),0))</f>
        <v/>
      </c>
      <c r="J55" s="17"/>
      <c r="K55" s="21" t="str">
        <f>IF(J55="","",IF(J55&lt;BAREME!$D$4,40,IFERROR(INDEX(BAREME!$A$5:$A$43,COUNTIF(BAREME!$D$5:$D$43,"&lt;"&amp;J55)+1),0)))</f>
        <v/>
      </c>
      <c r="L55" s="17"/>
      <c r="M55" s="21" t="str">
        <f>IF(L55="","",IFERROR(INDEX(BAREME!$J$5:$J$43,MATCH(L55,BAREME!$M$5:$M$43,1)),0))</f>
        <v/>
      </c>
      <c r="N55" s="18"/>
      <c r="O55" s="22">
        <f t="shared" si="3"/>
        <v>0</v>
      </c>
      <c r="P55" s="13"/>
      <c r="Q55" s="10">
        <v>59</v>
      </c>
      <c r="R55" s="11">
        <f t="shared" ref="R55:R86" si="4">Q55+O55</f>
        <v>59</v>
      </c>
      <c r="S55" s="23" t="s">
        <v>73</v>
      </c>
    </row>
    <row r="56" spans="1:19" ht="15" customHeight="1" x14ac:dyDescent="0.3">
      <c r="A56" s="2"/>
      <c r="B56" s="3" t="s">
        <v>70</v>
      </c>
      <c r="C56" s="4" t="s">
        <v>124</v>
      </c>
      <c r="D56" s="5" t="s">
        <v>125</v>
      </c>
      <c r="E56" s="5" t="s">
        <v>20</v>
      </c>
      <c r="F56" s="6"/>
      <c r="G56" s="24" t="str">
        <f>IF(F56="","",IFERROR(INDEX(BAREME!$A$5:$A$43,COUNTIF(BAREME!$B$5:$B$43,"&lt;"&amp;F56)+1),0))</f>
        <v/>
      </c>
      <c r="H56" s="6"/>
      <c r="I56" s="24" t="str">
        <f>IF(H56="","",IFERROR(INDEX(BAREME!$J$5:$J$43,MATCH(H56,BAREME!$K$5:$K$43,1)),0))</f>
        <v/>
      </c>
      <c r="J56" s="6"/>
      <c r="K56" s="24" t="str">
        <f>IF(J56="","",IF(J56&lt;BAREME!$D$4,40,IFERROR(INDEX(BAREME!$A$5:$A$43,COUNTIF(BAREME!$D$5:$D$43,"&lt;"&amp;J56)+1),0)))</f>
        <v/>
      </c>
      <c r="L56" s="6"/>
      <c r="M56" s="24" t="str">
        <f>IF(L56="","",IFERROR(INDEX(BAREME!$J$5:$J$43,MATCH(L56,BAREME!$M$5:$M$43,1)),0))</f>
        <v/>
      </c>
      <c r="N56" s="8"/>
      <c r="O56" s="25">
        <f t="shared" si="3"/>
        <v>0</v>
      </c>
      <c r="P56" s="2"/>
      <c r="Q56" s="10">
        <v>181</v>
      </c>
      <c r="R56" s="11">
        <f t="shared" si="4"/>
        <v>181</v>
      </c>
      <c r="S56" s="23" t="s">
        <v>73</v>
      </c>
    </row>
    <row r="57" spans="1:19" ht="15" customHeight="1" x14ac:dyDescent="0.3">
      <c r="A57" s="13"/>
      <c r="B57" s="14" t="s">
        <v>70</v>
      </c>
      <c r="C57" s="15" t="s">
        <v>126</v>
      </c>
      <c r="D57" s="16" t="s">
        <v>127</v>
      </c>
      <c r="E57" s="16" t="s">
        <v>23</v>
      </c>
      <c r="F57" s="17"/>
      <c r="G57" s="21" t="str">
        <f>IF(F57="","",IFERROR(INDEX(BAREME!$A$5:$A$43,COUNTIF(BAREME!$B$5:$B$43,"&lt;"&amp;F57)+1),0))</f>
        <v/>
      </c>
      <c r="H57" s="17"/>
      <c r="I57" s="21" t="str">
        <f>IF(H57="","",IFERROR(INDEX(BAREME!$J$5:$J$43,MATCH(H57,BAREME!$K$5:$K$43,1)),0))</f>
        <v/>
      </c>
      <c r="J57" s="17"/>
      <c r="K57" s="21" t="str">
        <f>IF(J57="","",IF(J57&lt;BAREME!$D$4,40,IFERROR(INDEX(BAREME!$A$5:$A$43,COUNTIF(BAREME!$D$5:$D$43,"&lt;"&amp;J57)+1),0)))</f>
        <v/>
      </c>
      <c r="L57" s="17"/>
      <c r="M57" s="21" t="str">
        <f>IF(L57="","",IFERROR(INDEX(BAREME!$J$5:$J$43,MATCH(L57,BAREME!$M$5:$M$43,1)),0))</f>
        <v/>
      </c>
      <c r="N57" s="18"/>
      <c r="O57" s="22">
        <f t="shared" si="3"/>
        <v>0</v>
      </c>
      <c r="P57" s="13"/>
      <c r="Q57" s="10">
        <v>84</v>
      </c>
      <c r="R57" s="11">
        <f t="shared" si="4"/>
        <v>84</v>
      </c>
      <c r="S57" s="23" t="s">
        <v>73</v>
      </c>
    </row>
    <row r="58" spans="1:19" ht="15" customHeight="1" x14ac:dyDescent="0.3">
      <c r="A58" s="2"/>
      <c r="B58" s="3" t="s">
        <v>70</v>
      </c>
      <c r="C58" s="4" t="s">
        <v>128</v>
      </c>
      <c r="D58" s="5" t="s">
        <v>129</v>
      </c>
      <c r="E58" s="5" t="s">
        <v>82</v>
      </c>
      <c r="F58" s="6"/>
      <c r="G58" s="24" t="str">
        <f>IF(F58="","",IFERROR(INDEX(BAREME!$A$5:$A$43,COUNTIF(BAREME!$B$5:$B$43,"&lt;"&amp;F58)+1),0))</f>
        <v/>
      </c>
      <c r="H58" s="6"/>
      <c r="I58" s="24" t="str">
        <f>IF(H58="","",IFERROR(INDEX(BAREME!$J$5:$J$43,MATCH(H58,BAREME!$K$5:$K$43,1)),0))</f>
        <v/>
      </c>
      <c r="J58" s="6"/>
      <c r="K58" s="24" t="str">
        <f>IF(J58="","",IF(J58&lt;BAREME!$D$4,40,IFERROR(INDEX(BAREME!$A$5:$A$43,COUNTIF(BAREME!$D$5:$D$43,"&lt;"&amp;J58)+1),0)))</f>
        <v/>
      </c>
      <c r="L58" s="6"/>
      <c r="M58" s="24" t="str">
        <f>IF(L58="","",IFERROR(INDEX(BAREME!$J$5:$J$43,MATCH(L58,BAREME!$M$5:$M$43,1)),0))</f>
        <v/>
      </c>
      <c r="N58" s="8"/>
      <c r="O58" s="25">
        <f t="shared" si="3"/>
        <v>0</v>
      </c>
      <c r="P58" s="2"/>
      <c r="Q58" s="10">
        <v>92</v>
      </c>
      <c r="R58" s="11">
        <f t="shared" si="4"/>
        <v>92</v>
      </c>
      <c r="S58" s="23" t="s">
        <v>73</v>
      </c>
    </row>
    <row r="59" spans="1:19" ht="15" customHeight="1" x14ac:dyDescent="0.3">
      <c r="A59" s="13"/>
      <c r="B59" s="14" t="s">
        <v>70</v>
      </c>
      <c r="C59" s="15" t="s">
        <v>130</v>
      </c>
      <c r="D59" s="16" t="s">
        <v>131</v>
      </c>
      <c r="E59" s="16" t="s">
        <v>23</v>
      </c>
      <c r="F59" s="17"/>
      <c r="G59" s="21" t="str">
        <f>IF(F59="","",IFERROR(INDEX(BAREME!$A$5:$A$43,COUNTIF(BAREME!$B$5:$B$43,"&lt;"&amp;F59)+1),0))</f>
        <v/>
      </c>
      <c r="H59" s="17"/>
      <c r="I59" s="21" t="str">
        <f>IF(H59="","",IFERROR(INDEX(BAREME!$J$5:$J$43,MATCH(H59,BAREME!$K$5:$K$43,1)),0))</f>
        <v/>
      </c>
      <c r="J59" s="17"/>
      <c r="K59" s="21" t="str">
        <f>IF(J59="","",IF(J59&lt;BAREME!$D$4,40,IFERROR(INDEX(BAREME!$A$5:$A$43,COUNTIF(BAREME!$D$5:$D$43,"&lt;"&amp;J59)+1),0)))</f>
        <v/>
      </c>
      <c r="L59" s="17"/>
      <c r="M59" s="21" t="str">
        <f>IF(L59="","",IFERROR(INDEX(BAREME!$J$5:$J$43,MATCH(L59,BAREME!$M$5:$M$43,1)),0))</f>
        <v/>
      </c>
      <c r="N59" s="18"/>
      <c r="O59" s="22">
        <f t="shared" si="3"/>
        <v>0</v>
      </c>
      <c r="P59" s="13"/>
      <c r="Q59" s="10">
        <v>48</v>
      </c>
      <c r="R59" s="11">
        <f t="shared" si="4"/>
        <v>48</v>
      </c>
      <c r="S59" s="23" t="s">
        <v>73</v>
      </c>
    </row>
    <row r="60" spans="1:19" ht="15" customHeight="1" x14ac:dyDescent="0.3">
      <c r="A60" s="2"/>
      <c r="B60" s="3" t="s">
        <v>70</v>
      </c>
      <c r="C60" s="4" t="s">
        <v>132</v>
      </c>
      <c r="D60" s="5" t="s">
        <v>133</v>
      </c>
      <c r="E60" s="5" t="s">
        <v>20</v>
      </c>
      <c r="F60" s="6"/>
      <c r="G60" s="24" t="str">
        <f>IF(F60="","",IFERROR(INDEX(BAREME!$A$5:$A$43,COUNTIF(BAREME!$B$5:$B$43,"&lt;"&amp;F60)+1),0))</f>
        <v/>
      </c>
      <c r="H60" s="6"/>
      <c r="I60" s="24" t="str">
        <f>IF(H60="","",IFERROR(INDEX(BAREME!$J$5:$J$43,MATCH(H60,BAREME!$K$5:$K$43,1)),0))</f>
        <v/>
      </c>
      <c r="J60" s="6"/>
      <c r="K60" s="24" t="str">
        <f>IF(J60="","",IF(J60&lt;BAREME!$D$4,40,IFERROR(INDEX(BAREME!$A$5:$A$43,COUNTIF(BAREME!$D$5:$D$43,"&lt;"&amp;J60)+1),0)))</f>
        <v/>
      </c>
      <c r="L60" s="6"/>
      <c r="M60" s="24" t="str">
        <f>IF(L60="","",IFERROR(INDEX(BAREME!$J$5:$J$43,MATCH(L60,BAREME!$M$5:$M$43,1)),0))</f>
        <v/>
      </c>
      <c r="N60" s="8"/>
      <c r="O60" s="25">
        <f t="shared" si="3"/>
        <v>0</v>
      </c>
      <c r="P60" s="2"/>
      <c r="Q60" s="10">
        <v>39</v>
      </c>
      <c r="R60" s="11">
        <f t="shared" si="4"/>
        <v>39</v>
      </c>
      <c r="S60" s="23" t="s">
        <v>73</v>
      </c>
    </row>
    <row r="61" spans="1:19" ht="15" customHeight="1" x14ac:dyDescent="0.3">
      <c r="A61" s="13"/>
      <c r="B61" s="14" t="s">
        <v>70</v>
      </c>
      <c r="C61" s="15" t="s">
        <v>134</v>
      </c>
      <c r="D61" s="16" t="s">
        <v>135</v>
      </c>
      <c r="E61" s="16" t="s">
        <v>23</v>
      </c>
      <c r="F61" s="17"/>
      <c r="G61" s="21" t="str">
        <f>IF(F61="","",IFERROR(INDEX(BAREME!$A$5:$A$43,COUNTIF(BAREME!$B$5:$B$43,"&lt;"&amp;F61)+1),0))</f>
        <v/>
      </c>
      <c r="H61" s="17"/>
      <c r="I61" s="21" t="str">
        <f>IF(H61="","",IFERROR(INDEX(BAREME!$J$5:$J$43,MATCH(H61,BAREME!$K$5:$K$43,1)),0))</f>
        <v/>
      </c>
      <c r="J61" s="17"/>
      <c r="K61" s="21" t="str">
        <f>IF(J61="","",IF(J61&lt;BAREME!$D$4,40,IFERROR(INDEX(BAREME!$A$5:$A$43,COUNTIF(BAREME!$D$5:$D$43,"&lt;"&amp;J61)+1),0)))</f>
        <v/>
      </c>
      <c r="L61" s="17"/>
      <c r="M61" s="21" t="str">
        <f>IF(L61="","",IFERROR(INDEX(BAREME!$J$5:$J$43,MATCH(L61,BAREME!$M$5:$M$43,1)),0))</f>
        <v/>
      </c>
      <c r="N61" s="18"/>
      <c r="O61" s="22">
        <f t="shared" si="3"/>
        <v>0</v>
      </c>
      <c r="P61" s="13"/>
      <c r="Q61" s="10">
        <v>137</v>
      </c>
      <c r="R61" s="11">
        <f t="shared" si="4"/>
        <v>137</v>
      </c>
      <c r="S61" s="23" t="s">
        <v>73</v>
      </c>
    </row>
    <row r="62" spans="1:19" ht="15" customHeight="1" x14ac:dyDescent="0.3">
      <c r="A62" s="2"/>
      <c r="B62" s="3" t="s">
        <v>70</v>
      </c>
      <c r="C62" s="4" t="s">
        <v>136</v>
      </c>
      <c r="D62" s="5" t="s">
        <v>100</v>
      </c>
      <c r="E62" s="5" t="s">
        <v>23</v>
      </c>
      <c r="F62" s="6"/>
      <c r="G62" s="24" t="str">
        <f>IF(F62="","",IFERROR(INDEX(BAREME!$A$5:$A$43,COUNTIF(BAREME!$B$5:$B$43,"&lt;"&amp;F62)+1),0))</f>
        <v/>
      </c>
      <c r="H62" s="6"/>
      <c r="I62" s="24" t="str">
        <f>IF(H62="","",IFERROR(INDEX(BAREME!$J$5:$J$43,MATCH(H62,BAREME!$K$5:$K$43,1)),0))</f>
        <v/>
      </c>
      <c r="J62" s="6"/>
      <c r="K62" s="24" t="str">
        <f>IF(J62="","",IF(J62&lt;BAREME!$D$4,40,IFERROR(INDEX(BAREME!$A$5:$A$43,COUNTIF(BAREME!$D$5:$D$43,"&lt;"&amp;J62)+1),0)))</f>
        <v/>
      </c>
      <c r="L62" s="6"/>
      <c r="M62" s="24" t="str">
        <f>IF(L62="","",IFERROR(INDEX(BAREME!$J$5:$J$43,MATCH(L62,BAREME!$M$5:$M$43,1)),0))</f>
        <v/>
      </c>
      <c r="N62" s="8"/>
      <c r="O62" s="25">
        <f t="shared" si="3"/>
        <v>0</v>
      </c>
      <c r="P62" s="2"/>
      <c r="Q62" s="10">
        <v>77</v>
      </c>
      <c r="R62" s="11">
        <f t="shared" si="4"/>
        <v>77</v>
      </c>
      <c r="S62" s="23" t="s">
        <v>73</v>
      </c>
    </row>
    <row r="63" spans="1:19" ht="15" customHeight="1" x14ac:dyDescent="0.3">
      <c r="A63" s="13"/>
      <c r="B63" s="14" t="s">
        <v>70</v>
      </c>
      <c r="C63" s="15" t="s">
        <v>137</v>
      </c>
      <c r="D63" s="16" t="s">
        <v>138</v>
      </c>
      <c r="E63" s="16" t="s">
        <v>41</v>
      </c>
      <c r="F63" s="17"/>
      <c r="G63" s="21" t="str">
        <f>IF(F63="","",IFERROR(INDEX(BAREME!$A$5:$A$43,COUNTIF(BAREME!$B$5:$B$43,"&lt;"&amp;F63)+1),0))</f>
        <v/>
      </c>
      <c r="H63" s="17"/>
      <c r="I63" s="21" t="str">
        <f>IF(H63="","",IFERROR(INDEX(BAREME!$J$5:$J$43,MATCH(H63,BAREME!$K$5:$K$43,1)),0))</f>
        <v/>
      </c>
      <c r="J63" s="17"/>
      <c r="K63" s="21" t="str">
        <f>IF(J63="","",IF(J63&lt;BAREME!$D$4,40,IFERROR(INDEX(BAREME!$A$5:$A$43,COUNTIF(BAREME!$D$5:$D$43,"&lt;"&amp;J63)+1),0)))</f>
        <v/>
      </c>
      <c r="L63" s="17"/>
      <c r="M63" s="21" t="str">
        <f>IF(L63="","",IFERROR(INDEX(BAREME!$J$5:$J$43,MATCH(L63,BAREME!$M$5:$M$43,1)),0))</f>
        <v/>
      </c>
      <c r="N63" s="18"/>
      <c r="O63" s="22">
        <f t="shared" si="3"/>
        <v>0</v>
      </c>
      <c r="P63" s="13"/>
      <c r="Q63" s="10">
        <v>39</v>
      </c>
      <c r="R63" s="11">
        <f t="shared" si="4"/>
        <v>39</v>
      </c>
      <c r="S63" s="23" t="s">
        <v>73</v>
      </c>
    </row>
    <row r="64" spans="1:19" ht="15" customHeight="1" x14ac:dyDescent="0.3">
      <c r="A64" s="2"/>
      <c r="B64" s="3" t="s">
        <v>70</v>
      </c>
      <c r="C64" s="4" t="s">
        <v>117</v>
      </c>
      <c r="D64" s="5" t="s">
        <v>139</v>
      </c>
      <c r="E64" s="5" t="s">
        <v>20</v>
      </c>
      <c r="F64" s="6"/>
      <c r="G64" s="24" t="str">
        <f>IF(F64="","",IFERROR(INDEX(BAREME!$A$5:$A$43,COUNTIF(BAREME!$B$5:$B$43,"&lt;"&amp;F64)+1),0))</f>
        <v/>
      </c>
      <c r="H64" s="6"/>
      <c r="I64" s="24" t="str">
        <f>IF(H64="","",IFERROR(INDEX(BAREME!$J$5:$J$43,MATCH(H64,BAREME!$K$5:$K$43,1)),0))</f>
        <v/>
      </c>
      <c r="J64" s="6"/>
      <c r="K64" s="24" t="str">
        <f>IF(J64="","",IF(J64&lt;BAREME!$D$4,40,IFERROR(INDEX(BAREME!$A$5:$A$43,COUNTIF(BAREME!$D$5:$D$43,"&lt;"&amp;J64)+1),0)))</f>
        <v/>
      </c>
      <c r="L64" s="6"/>
      <c r="M64" s="24" t="str">
        <f>IF(L64="","",IFERROR(INDEX(BAREME!$J$5:$J$43,MATCH(L64,BAREME!$M$5:$M$43,1)),0))</f>
        <v/>
      </c>
      <c r="N64" s="8"/>
      <c r="O64" s="25">
        <f t="shared" si="3"/>
        <v>0</v>
      </c>
      <c r="P64" s="2"/>
      <c r="Q64" s="10">
        <v>132</v>
      </c>
      <c r="R64" s="11">
        <f t="shared" si="4"/>
        <v>132</v>
      </c>
      <c r="S64" s="23" t="s">
        <v>73</v>
      </c>
    </row>
    <row r="65" spans="1:19" ht="15" customHeight="1" x14ac:dyDescent="0.3">
      <c r="A65" s="13"/>
      <c r="B65" s="14" t="s">
        <v>70</v>
      </c>
      <c r="C65" s="15" t="s">
        <v>140</v>
      </c>
      <c r="D65" s="16" t="s">
        <v>141</v>
      </c>
      <c r="E65" s="16" t="s">
        <v>23</v>
      </c>
      <c r="F65" s="17"/>
      <c r="G65" s="21" t="str">
        <f>IF(F65="","",IFERROR(INDEX(BAREME!$A$5:$A$43,COUNTIF(BAREME!$B$5:$B$43,"&lt;"&amp;F65)+1),0))</f>
        <v/>
      </c>
      <c r="H65" s="17"/>
      <c r="I65" s="21" t="str">
        <f>IF(H65="","",IFERROR(INDEX(BAREME!$J$5:$J$43,MATCH(H65,BAREME!$K$5:$K$43,1)),0))</f>
        <v/>
      </c>
      <c r="J65" s="17"/>
      <c r="K65" s="21" t="str">
        <f>IF(J65="","",IF(J65&lt;BAREME!$D$4,40,IFERROR(INDEX(BAREME!$A$5:$A$43,COUNTIF(BAREME!$D$5:$D$43,"&lt;"&amp;J65)+1),0)))</f>
        <v/>
      </c>
      <c r="L65" s="17"/>
      <c r="M65" s="21" t="str">
        <f>IF(L65="","",IFERROR(INDEX(BAREME!$J$5:$J$43,MATCH(L65,BAREME!$M$5:$M$43,1)),0))</f>
        <v/>
      </c>
      <c r="N65" s="18"/>
      <c r="O65" s="22">
        <f t="shared" si="3"/>
        <v>0</v>
      </c>
      <c r="P65" s="13"/>
      <c r="Q65" s="10">
        <v>436</v>
      </c>
      <c r="R65" s="11">
        <f t="shared" si="4"/>
        <v>436</v>
      </c>
      <c r="S65" s="23" t="s">
        <v>73</v>
      </c>
    </row>
    <row r="66" spans="1:19" ht="15" customHeight="1" x14ac:dyDescent="0.3">
      <c r="A66" s="2"/>
      <c r="B66" s="3" t="s">
        <v>70</v>
      </c>
      <c r="C66" s="4" t="s">
        <v>142</v>
      </c>
      <c r="D66" s="5" t="s">
        <v>143</v>
      </c>
      <c r="E66" s="5" t="s">
        <v>32</v>
      </c>
      <c r="F66" s="6"/>
      <c r="G66" s="24" t="str">
        <f>IF(F66="","",IFERROR(INDEX(BAREME!$A$5:$A$43,COUNTIF(BAREME!$B$5:$B$43,"&lt;"&amp;F66)+1),0))</f>
        <v/>
      </c>
      <c r="H66" s="6"/>
      <c r="I66" s="24" t="str">
        <f>IF(H66="","",IFERROR(INDEX(BAREME!$J$5:$J$43,MATCH(H66,BAREME!$K$5:$K$43,1)),0))</f>
        <v/>
      </c>
      <c r="J66" s="6"/>
      <c r="K66" s="24" t="str">
        <f>IF(J66="","",IF(J66&lt;BAREME!$D$4,40,IFERROR(INDEX(BAREME!$A$5:$A$43,COUNTIF(BAREME!$D$5:$D$43,"&lt;"&amp;J66)+1),0)))</f>
        <v/>
      </c>
      <c r="L66" s="6"/>
      <c r="M66" s="24" t="str">
        <f>IF(L66="","",IFERROR(INDEX(BAREME!$J$5:$J$43,MATCH(L66,BAREME!$M$5:$M$43,1)),0))</f>
        <v/>
      </c>
      <c r="N66" s="8"/>
      <c r="O66" s="25">
        <f t="shared" si="3"/>
        <v>0</v>
      </c>
      <c r="P66" s="2"/>
      <c r="Q66" s="10">
        <v>124</v>
      </c>
      <c r="R66" s="11">
        <f t="shared" si="4"/>
        <v>124</v>
      </c>
      <c r="S66" s="23" t="s">
        <v>73</v>
      </c>
    </row>
    <row r="67" spans="1:19" ht="15" customHeight="1" x14ac:dyDescent="0.3">
      <c r="A67" s="13"/>
      <c r="B67" s="14" t="s">
        <v>70</v>
      </c>
      <c r="C67" s="15" t="s">
        <v>144</v>
      </c>
      <c r="D67" s="16" t="s">
        <v>19</v>
      </c>
      <c r="E67" s="16" t="s">
        <v>20</v>
      </c>
      <c r="F67" s="17"/>
      <c r="G67" s="21" t="str">
        <f>IF(F67="","",IFERROR(INDEX(BAREME!$A$5:$A$43,COUNTIF(BAREME!$B$5:$B$43,"&lt;"&amp;F67)+1),0))</f>
        <v/>
      </c>
      <c r="H67" s="17"/>
      <c r="I67" s="21" t="str">
        <f>IF(H67="","",IFERROR(INDEX(BAREME!$J$5:$J$43,MATCH(H67,BAREME!$K$5:$K$43,1)),0))</f>
        <v/>
      </c>
      <c r="J67" s="17"/>
      <c r="K67" s="21" t="str">
        <f>IF(J67="","",IF(J67&lt;BAREME!$D$4,40,IFERROR(INDEX(BAREME!$A$5:$A$43,COUNTIF(BAREME!$D$5:$D$43,"&lt;"&amp;J67)+1),0)))</f>
        <v/>
      </c>
      <c r="L67" s="17"/>
      <c r="M67" s="21" t="str">
        <f>IF(L67="","",IFERROR(INDEX(BAREME!$J$5:$J$43,MATCH(L67,BAREME!$M$5:$M$43,1)),0))</f>
        <v/>
      </c>
      <c r="N67" s="18"/>
      <c r="O67" s="22">
        <f t="shared" si="3"/>
        <v>0</v>
      </c>
      <c r="P67" s="13"/>
      <c r="Q67" s="10">
        <v>104</v>
      </c>
      <c r="R67" s="11">
        <f t="shared" si="4"/>
        <v>104</v>
      </c>
      <c r="S67" s="23" t="s">
        <v>73</v>
      </c>
    </row>
    <row r="68" spans="1:19" ht="15" customHeight="1" x14ac:dyDescent="0.3">
      <c r="A68" s="2"/>
      <c r="B68" s="3" t="s">
        <v>70</v>
      </c>
      <c r="C68" s="4" t="s">
        <v>145</v>
      </c>
      <c r="D68" s="5" t="s">
        <v>146</v>
      </c>
      <c r="E68" s="5" t="s">
        <v>23</v>
      </c>
      <c r="F68" s="6"/>
      <c r="G68" s="24" t="str">
        <f>IF(F68="","",IFERROR(INDEX(BAREME!$A$5:$A$43,COUNTIF(BAREME!$B$5:$B$43,"&lt;"&amp;F68)+1),0))</f>
        <v/>
      </c>
      <c r="H68" s="6"/>
      <c r="I68" s="24" t="str">
        <f>IF(H68="","",IFERROR(INDEX(BAREME!$J$5:$J$43,MATCH(H68,BAREME!$K$5:$K$43,1)),0))</f>
        <v/>
      </c>
      <c r="J68" s="6"/>
      <c r="K68" s="24" t="str">
        <f>IF(J68="","",IF(J68&lt;BAREME!$D$4,40,IFERROR(INDEX(BAREME!$A$5:$A$43,COUNTIF(BAREME!$D$5:$D$43,"&lt;"&amp;J68)+1),0)))</f>
        <v/>
      </c>
      <c r="L68" s="6"/>
      <c r="M68" s="24" t="str">
        <f>IF(L68="","",IFERROR(INDEX(BAREME!$J$5:$J$43,MATCH(L68,BAREME!$M$5:$M$43,1)),0))</f>
        <v/>
      </c>
      <c r="N68" s="8"/>
      <c r="O68" s="25">
        <f t="shared" ref="O68:O81" si="5">SUM(G68,I68,K68,M68)</f>
        <v>0</v>
      </c>
      <c r="P68" s="2"/>
      <c r="Q68" s="10">
        <v>194</v>
      </c>
      <c r="R68" s="11">
        <f t="shared" si="4"/>
        <v>194</v>
      </c>
      <c r="S68" s="23" t="s">
        <v>73</v>
      </c>
    </row>
    <row r="69" spans="1:19" ht="15" customHeight="1" x14ac:dyDescent="0.3">
      <c r="A69" s="13"/>
      <c r="B69" s="14" t="s">
        <v>70</v>
      </c>
      <c r="C69" s="15" t="s">
        <v>147</v>
      </c>
      <c r="D69" s="16" t="s">
        <v>139</v>
      </c>
      <c r="E69" s="16" t="s">
        <v>32</v>
      </c>
      <c r="F69" s="17"/>
      <c r="G69" s="21" t="str">
        <f>IF(F69="","",IFERROR(INDEX(BAREME!$A$5:$A$43,COUNTIF(BAREME!$B$5:$B$43,"&lt;"&amp;F69)+1),0))</f>
        <v/>
      </c>
      <c r="H69" s="17"/>
      <c r="I69" s="21" t="str">
        <f>IF(H69="","",IFERROR(INDEX(BAREME!$J$5:$J$43,MATCH(H69,BAREME!$K$5:$K$43,1)),0))</f>
        <v/>
      </c>
      <c r="J69" s="17"/>
      <c r="K69" s="21" t="str">
        <f>IF(J69="","",IF(J69&lt;BAREME!$D$4,40,IFERROR(INDEX(BAREME!$A$5:$A$43,COUNTIF(BAREME!$D$5:$D$43,"&lt;"&amp;J69)+1),0)))</f>
        <v/>
      </c>
      <c r="L69" s="17"/>
      <c r="M69" s="21" t="str">
        <f>IF(L69="","",IFERROR(INDEX(BAREME!$J$5:$J$43,MATCH(L69,BAREME!$M$5:$M$43,1)),0))</f>
        <v/>
      </c>
      <c r="N69" s="18"/>
      <c r="O69" s="22">
        <f t="shared" si="5"/>
        <v>0</v>
      </c>
      <c r="P69" s="13"/>
      <c r="Q69" s="10">
        <v>148</v>
      </c>
      <c r="R69" s="11">
        <f t="shared" si="4"/>
        <v>148</v>
      </c>
      <c r="S69" s="23" t="s">
        <v>73</v>
      </c>
    </row>
    <row r="70" spans="1:19" ht="15" customHeight="1" x14ac:dyDescent="0.3">
      <c r="A70" s="2"/>
      <c r="B70" s="3" t="s">
        <v>70</v>
      </c>
      <c r="C70" s="4" t="s">
        <v>148</v>
      </c>
      <c r="D70" s="5" t="s">
        <v>149</v>
      </c>
      <c r="E70" s="5" t="s">
        <v>20</v>
      </c>
      <c r="F70" s="6"/>
      <c r="G70" s="24" t="str">
        <f>IF(F70="","",IFERROR(INDEX(BAREME!$A$5:$A$43,COUNTIF(BAREME!$B$5:$B$43,"&lt;"&amp;F70)+1),0))</f>
        <v/>
      </c>
      <c r="H70" s="6"/>
      <c r="I70" s="24" t="str">
        <f>IF(H70="","",IFERROR(INDEX(BAREME!$J$5:$J$43,MATCH(H70,BAREME!$K$5:$K$43,1)),0))</f>
        <v/>
      </c>
      <c r="J70" s="6"/>
      <c r="K70" s="24" t="str">
        <f>IF(J70="","",IF(J70&lt;BAREME!$D$4,40,IFERROR(INDEX(BAREME!$A$5:$A$43,COUNTIF(BAREME!$D$5:$D$43,"&lt;"&amp;J70)+1),0)))</f>
        <v/>
      </c>
      <c r="L70" s="6"/>
      <c r="M70" s="24" t="str">
        <f>IF(L70="","",IFERROR(INDEX(BAREME!$J$5:$J$43,MATCH(L70,BAREME!$M$5:$M$43,1)),0))</f>
        <v/>
      </c>
      <c r="N70" s="8"/>
      <c r="O70" s="25">
        <f t="shared" si="5"/>
        <v>0</v>
      </c>
      <c r="P70" s="2"/>
      <c r="Q70" s="10">
        <v>52</v>
      </c>
      <c r="R70" s="11">
        <f t="shared" si="4"/>
        <v>52</v>
      </c>
      <c r="S70" s="23" t="s">
        <v>73</v>
      </c>
    </row>
    <row r="71" spans="1:19" ht="15" customHeight="1" x14ac:dyDescent="0.3">
      <c r="A71" s="13"/>
      <c r="B71" s="14" t="s">
        <v>70</v>
      </c>
      <c r="C71" s="15" t="s">
        <v>150</v>
      </c>
      <c r="D71" s="16" t="s">
        <v>151</v>
      </c>
      <c r="E71" s="16" t="s">
        <v>41</v>
      </c>
      <c r="F71" s="17"/>
      <c r="G71" s="21" t="str">
        <f>IF(F71="","",IFERROR(INDEX(BAREME!$A$5:$A$43,COUNTIF(BAREME!$B$5:$B$43,"&lt;"&amp;F71)+1),0))</f>
        <v/>
      </c>
      <c r="H71" s="17"/>
      <c r="I71" s="21" t="str">
        <f>IF(H71="","",IFERROR(INDEX(BAREME!$J$5:$J$43,MATCH(H71,BAREME!$K$5:$K$43,1)),0))</f>
        <v/>
      </c>
      <c r="J71" s="17"/>
      <c r="K71" s="21" t="str">
        <f>IF(J71="","",IF(J71&lt;BAREME!$D$4,40,IFERROR(INDEX(BAREME!$A$5:$A$43,COUNTIF(BAREME!$D$5:$D$43,"&lt;"&amp;J71)+1),0)))</f>
        <v/>
      </c>
      <c r="L71" s="17"/>
      <c r="M71" s="21" t="str">
        <f>IF(L71="","",IFERROR(INDEX(BAREME!$J$5:$J$43,MATCH(L71,BAREME!$M$5:$M$43,1)),0))</f>
        <v/>
      </c>
      <c r="N71" s="18"/>
      <c r="O71" s="22">
        <f t="shared" si="5"/>
        <v>0</v>
      </c>
      <c r="P71" s="13"/>
      <c r="Q71" s="10">
        <v>82</v>
      </c>
      <c r="R71" s="11">
        <f t="shared" si="4"/>
        <v>82</v>
      </c>
      <c r="S71" s="23" t="s">
        <v>73</v>
      </c>
    </row>
    <row r="72" spans="1:19" ht="15" customHeight="1" x14ac:dyDescent="0.3">
      <c r="A72" s="2"/>
      <c r="B72" s="3" t="s">
        <v>70</v>
      </c>
      <c r="C72" s="4" t="s">
        <v>137</v>
      </c>
      <c r="D72" s="5" t="s">
        <v>152</v>
      </c>
      <c r="E72" s="5" t="s">
        <v>41</v>
      </c>
      <c r="F72" s="6"/>
      <c r="G72" s="24" t="str">
        <f>IF(F72="","",IFERROR(INDEX(BAREME!$A$5:$A$43,COUNTIF(BAREME!$B$5:$B$43,"&lt;"&amp;F72)+1),0))</f>
        <v/>
      </c>
      <c r="H72" s="6"/>
      <c r="I72" s="24" t="str">
        <f>IF(H72="","",IFERROR(INDEX(BAREME!$J$5:$J$43,MATCH(H72,BAREME!$K$5:$K$43,1)),0))</f>
        <v/>
      </c>
      <c r="J72" s="6"/>
      <c r="K72" s="24" t="str">
        <f>IF(J72="","",IF(J72&lt;BAREME!$D$4,40,IFERROR(INDEX(BAREME!$A$5:$A$43,COUNTIF(BAREME!$D$5:$D$43,"&lt;"&amp;J72)+1),0)))</f>
        <v/>
      </c>
      <c r="L72" s="6"/>
      <c r="M72" s="24" t="str">
        <f>IF(L72="","",IFERROR(INDEX(BAREME!$J$5:$J$43,MATCH(L72,BAREME!$M$5:$M$43,1)),0))</f>
        <v/>
      </c>
      <c r="N72" s="8"/>
      <c r="O72" s="25">
        <f t="shared" si="5"/>
        <v>0</v>
      </c>
      <c r="P72" s="2"/>
      <c r="Q72" s="10">
        <v>32</v>
      </c>
      <c r="R72" s="11">
        <f t="shared" si="4"/>
        <v>32</v>
      </c>
      <c r="S72" s="23" t="s">
        <v>73</v>
      </c>
    </row>
    <row r="73" spans="1:19" ht="15" customHeight="1" x14ac:dyDescent="0.3">
      <c r="A73" s="13"/>
      <c r="B73" s="14" t="s">
        <v>70</v>
      </c>
      <c r="C73" s="15" t="s">
        <v>153</v>
      </c>
      <c r="D73" s="16" t="s">
        <v>45</v>
      </c>
      <c r="E73" s="16" t="s">
        <v>23</v>
      </c>
      <c r="F73" s="17"/>
      <c r="G73" s="21" t="str">
        <f>IF(F73="","",IFERROR(INDEX(BAREME!$A$5:$A$43,COUNTIF(BAREME!$B$5:$B$43,"&lt;"&amp;F73)+1),0))</f>
        <v/>
      </c>
      <c r="H73" s="17"/>
      <c r="I73" s="21" t="str">
        <f>IF(H73="","",IFERROR(INDEX(BAREME!$J$5:$J$43,MATCH(H73,BAREME!$K$5:$K$43,1)),0))</f>
        <v/>
      </c>
      <c r="J73" s="17"/>
      <c r="K73" s="21" t="str">
        <f>IF(J73="","",IF(J73&lt;BAREME!$D$4,40,IFERROR(INDEX(BAREME!$A$5:$A$43,COUNTIF(BAREME!$D$5:$D$43,"&lt;"&amp;J73)+1),0)))</f>
        <v/>
      </c>
      <c r="L73" s="17"/>
      <c r="M73" s="21" t="str">
        <f>IF(L73="","",IFERROR(INDEX(BAREME!$J$5:$J$43,MATCH(L73,BAREME!$M$5:$M$43,1)),0))</f>
        <v/>
      </c>
      <c r="N73" s="18"/>
      <c r="O73" s="22">
        <f t="shared" si="5"/>
        <v>0</v>
      </c>
      <c r="P73" s="13"/>
      <c r="Q73" s="10">
        <v>57</v>
      </c>
      <c r="R73" s="11">
        <f t="shared" si="4"/>
        <v>57</v>
      </c>
      <c r="S73" s="23" t="s">
        <v>73</v>
      </c>
    </row>
    <row r="74" spans="1:19" ht="15" customHeight="1" x14ac:dyDescent="0.3">
      <c r="A74" s="2"/>
      <c r="B74" s="3" t="s">
        <v>70</v>
      </c>
      <c r="C74" s="4" t="s">
        <v>154</v>
      </c>
      <c r="D74" s="5" t="s">
        <v>155</v>
      </c>
      <c r="E74" s="5" t="s">
        <v>20</v>
      </c>
      <c r="F74" s="6"/>
      <c r="G74" s="24" t="str">
        <f>IF(F74="","",IFERROR(INDEX(BAREME!$A$5:$A$43,COUNTIF(BAREME!$B$5:$B$43,"&lt;"&amp;F74)+1),0))</f>
        <v/>
      </c>
      <c r="H74" s="6"/>
      <c r="I74" s="24" t="str">
        <f>IF(H74="","",IFERROR(INDEX(BAREME!$J$5:$J$43,MATCH(H74,BAREME!$K$5:$K$43,1)),0))</f>
        <v/>
      </c>
      <c r="J74" s="6"/>
      <c r="K74" s="24" t="str">
        <f>IF(J74="","",IF(J74&lt;BAREME!$D$4,40,IFERROR(INDEX(BAREME!$A$5:$A$43,COUNTIF(BAREME!$D$5:$D$43,"&lt;"&amp;J74)+1),0)))</f>
        <v/>
      </c>
      <c r="L74" s="6"/>
      <c r="M74" s="24" t="str">
        <f>IF(L74="","",IFERROR(INDEX(BAREME!$J$5:$J$43,MATCH(L74,BAREME!$M$5:$M$43,1)),0))</f>
        <v/>
      </c>
      <c r="N74" s="8"/>
      <c r="O74" s="25">
        <f t="shared" si="5"/>
        <v>0</v>
      </c>
      <c r="P74" s="2"/>
      <c r="Q74" s="10">
        <v>86</v>
      </c>
      <c r="R74" s="11">
        <f t="shared" si="4"/>
        <v>86</v>
      </c>
      <c r="S74" s="23" t="s">
        <v>73</v>
      </c>
    </row>
    <row r="75" spans="1:19" ht="15" customHeight="1" x14ac:dyDescent="0.3">
      <c r="A75" s="13"/>
      <c r="B75" s="14" t="s">
        <v>70</v>
      </c>
      <c r="C75" s="15" t="s">
        <v>156</v>
      </c>
      <c r="D75" s="16" t="s">
        <v>91</v>
      </c>
      <c r="E75" s="16" t="s">
        <v>32</v>
      </c>
      <c r="F75" s="17"/>
      <c r="G75" s="21" t="str">
        <f>IF(F75="","",IFERROR(INDEX(BAREME!$A$5:$A$43,COUNTIF(BAREME!$B$5:$B$43,"&lt;"&amp;F75)+1),0))</f>
        <v/>
      </c>
      <c r="H75" s="17"/>
      <c r="I75" s="21" t="str">
        <f>IF(H75="","",IFERROR(INDEX(BAREME!$J$5:$J$43,MATCH(H75,BAREME!$K$5:$K$43,1)),0))</f>
        <v/>
      </c>
      <c r="J75" s="17"/>
      <c r="K75" s="21" t="str">
        <f>IF(J75="","",IF(J75&lt;BAREME!$D$4,40,IFERROR(INDEX(BAREME!$A$5:$A$43,COUNTIF(BAREME!$D$5:$D$43,"&lt;"&amp;J75)+1),0)))</f>
        <v/>
      </c>
      <c r="L75" s="17"/>
      <c r="M75" s="21" t="str">
        <f>IF(L75="","",IFERROR(INDEX(BAREME!$J$5:$J$43,MATCH(L75,BAREME!$M$5:$M$43,1)),0))</f>
        <v/>
      </c>
      <c r="N75" s="18"/>
      <c r="O75" s="22">
        <f t="shared" si="5"/>
        <v>0</v>
      </c>
      <c r="P75" s="13"/>
      <c r="Q75" s="10">
        <v>73</v>
      </c>
      <c r="R75" s="11">
        <f t="shared" si="4"/>
        <v>73</v>
      </c>
      <c r="S75" s="23" t="s">
        <v>73</v>
      </c>
    </row>
    <row r="76" spans="1:19" ht="15" customHeight="1" x14ac:dyDescent="0.3">
      <c r="A76" s="2"/>
      <c r="B76" s="3" t="s">
        <v>70</v>
      </c>
      <c r="C76" s="4" t="s">
        <v>157</v>
      </c>
      <c r="D76" s="5" t="s">
        <v>158</v>
      </c>
      <c r="E76" s="5" t="s">
        <v>23</v>
      </c>
      <c r="F76" s="6"/>
      <c r="G76" s="24" t="str">
        <f>IF(F76="","",IFERROR(INDEX(BAREME!$A$5:$A$43,COUNTIF(BAREME!$B$5:$B$43,"&lt;"&amp;F76)+1),0))</f>
        <v/>
      </c>
      <c r="H76" s="6"/>
      <c r="I76" s="24" t="str">
        <f>IF(H76="","",IFERROR(INDEX(BAREME!$J$5:$J$43,MATCH(H76,BAREME!$K$5:$K$43,1)),0))</f>
        <v/>
      </c>
      <c r="J76" s="6"/>
      <c r="K76" s="24" t="str">
        <f>IF(J76="","",IF(J76&lt;BAREME!$D$4,40,IFERROR(INDEX(BAREME!$A$5:$A$43,COUNTIF(BAREME!$D$5:$D$43,"&lt;"&amp;J76)+1),0)))</f>
        <v/>
      </c>
      <c r="L76" s="6"/>
      <c r="M76" s="24" t="str">
        <f>IF(L76="","",IFERROR(INDEX(BAREME!$J$5:$J$43,MATCH(L76,BAREME!$M$5:$M$43,1)),0))</f>
        <v/>
      </c>
      <c r="N76" s="8"/>
      <c r="O76" s="25">
        <f t="shared" si="5"/>
        <v>0</v>
      </c>
      <c r="P76" s="2"/>
      <c r="Q76" s="10">
        <v>44</v>
      </c>
      <c r="R76" s="11">
        <f t="shared" si="4"/>
        <v>44</v>
      </c>
      <c r="S76" s="23" t="s">
        <v>73</v>
      </c>
    </row>
    <row r="77" spans="1:19" ht="15" customHeight="1" x14ac:dyDescent="0.3">
      <c r="A77" s="13"/>
      <c r="B77" s="14" t="s">
        <v>70</v>
      </c>
      <c r="C77" s="15" t="s">
        <v>159</v>
      </c>
      <c r="D77" s="16" t="s">
        <v>160</v>
      </c>
      <c r="E77" s="16" t="s">
        <v>41</v>
      </c>
      <c r="F77" s="17"/>
      <c r="G77" s="21" t="str">
        <f>IF(F77="","",IFERROR(INDEX(BAREME!$A$5:$A$43,COUNTIF(BAREME!$B$5:$B$43,"&lt;"&amp;F77)+1),0))</f>
        <v/>
      </c>
      <c r="H77" s="17"/>
      <c r="I77" s="21" t="str">
        <f>IF(H77="","",IFERROR(INDEX(BAREME!$J$5:$J$43,MATCH(H77,BAREME!$K$5:$K$43,1)),0))</f>
        <v/>
      </c>
      <c r="J77" s="17"/>
      <c r="K77" s="21" t="str">
        <f>IF(J77="","",IF(J77&lt;BAREME!$D$4,40,IFERROR(INDEX(BAREME!$A$5:$A$43,COUNTIF(BAREME!$D$5:$D$43,"&lt;"&amp;J77)+1),0)))</f>
        <v/>
      </c>
      <c r="L77" s="17"/>
      <c r="M77" s="21" t="str">
        <f>IF(L77="","",IFERROR(INDEX(BAREME!$J$5:$J$43,MATCH(L77,BAREME!$M$5:$M$43,1)),0))</f>
        <v/>
      </c>
      <c r="N77" s="18"/>
      <c r="O77" s="22">
        <f t="shared" si="5"/>
        <v>0</v>
      </c>
      <c r="P77" s="13"/>
      <c r="Q77" s="10">
        <v>239</v>
      </c>
      <c r="R77" s="11">
        <f t="shared" si="4"/>
        <v>239</v>
      </c>
      <c r="S77" s="23" t="s">
        <v>73</v>
      </c>
    </row>
    <row r="78" spans="1:19" ht="15" customHeight="1" x14ac:dyDescent="0.3">
      <c r="A78" s="2"/>
      <c r="B78" s="3" t="s">
        <v>70</v>
      </c>
      <c r="C78" s="4" t="s">
        <v>161</v>
      </c>
      <c r="D78" s="5" t="s">
        <v>162</v>
      </c>
      <c r="E78" s="5" t="s">
        <v>23</v>
      </c>
      <c r="F78" s="6"/>
      <c r="G78" s="24" t="str">
        <f>IF(F78="","",IFERROR(INDEX(BAREME!$A$5:$A$43,COUNTIF(BAREME!$B$5:$B$43,"&lt;"&amp;F78)+1),0))</f>
        <v/>
      </c>
      <c r="H78" s="6"/>
      <c r="I78" s="24" t="str">
        <f>IF(H78="","",IFERROR(INDEX(BAREME!$J$5:$J$43,MATCH(H78,BAREME!$K$5:$K$43,1)),0))</f>
        <v/>
      </c>
      <c r="J78" s="6"/>
      <c r="K78" s="24" t="str">
        <f>IF(J78="","",IF(J78&lt;BAREME!$D$4,40,IFERROR(INDEX(BAREME!$A$5:$A$43,COUNTIF(BAREME!$D$5:$D$43,"&lt;"&amp;J78)+1),0)))</f>
        <v/>
      </c>
      <c r="L78" s="6"/>
      <c r="M78" s="24" t="str">
        <f>IF(L78="","",IFERROR(INDEX(BAREME!$J$5:$J$43,MATCH(L78,BAREME!$M$5:$M$43,1)),0))</f>
        <v/>
      </c>
      <c r="N78" s="8"/>
      <c r="O78" s="25">
        <f t="shared" si="5"/>
        <v>0</v>
      </c>
      <c r="P78" s="2"/>
      <c r="Q78" s="10">
        <v>55</v>
      </c>
      <c r="R78" s="11">
        <f t="shared" si="4"/>
        <v>55</v>
      </c>
      <c r="S78" s="23" t="s">
        <v>73</v>
      </c>
    </row>
    <row r="79" spans="1:19" ht="15" customHeight="1" x14ac:dyDescent="0.3">
      <c r="A79" s="13"/>
      <c r="B79" s="14" t="s">
        <v>70</v>
      </c>
      <c r="C79" s="15" t="s">
        <v>163</v>
      </c>
      <c r="D79" s="16" t="s">
        <v>164</v>
      </c>
      <c r="E79" s="16" t="s">
        <v>23</v>
      </c>
      <c r="F79" s="17"/>
      <c r="G79" s="21" t="str">
        <f>IF(F79="","",IFERROR(INDEX(BAREME!$A$5:$A$43,COUNTIF(BAREME!$B$5:$B$43,"&lt;"&amp;F79)+1),0))</f>
        <v/>
      </c>
      <c r="H79" s="17"/>
      <c r="I79" s="21" t="str">
        <f>IF(H79="","",IFERROR(INDEX(BAREME!$J$5:$J$43,MATCH(H79,BAREME!$K$5:$K$43,1)),0))</f>
        <v/>
      </c>
      <c r="J79" s="17"/>
      <c r="K79" s="21" t="str">
        <f>IF(J79="","",IF(J79&lt;BAREME!$D$4,40,IFERROR(INDEX(BAREME!$A$5:$A$43,COUNTIF(BAREME!$D$5:$D$43,"&lt;"&amp;J79)+1),0)))</f>
        <v/>
      </c>
      <c r="L79" s="17"/>
      <c r="M79" s="21" t="str">
        <f>IF(L79="","",IFERROR(INDEX(BAREME!$J$5:$J$43,MATCH(L79,BAREME!$M$5:$M$43,1)),0))</f>
        <v/>
      </c>
      <c r="N79" s="18"/>
      <c r="O79" s="22">
        <f t="shared" si="5"/>
        <v>0</v>
      </c>
      <c r="P79" s="13"/>
      <c r="Q79" s="10">
        <v>62</v>
      </c>
      <c r="R79" s="11">
        <f t="shared" si="4"/>
        <v>62</v>
      </c>
      <c r="S79" s="23" t="s">
        <v>73</v>
      </c>
    </row>
    <row r="80" spans="1:19" ht="15" customHeight="1" x14ac:dyDescent="0.3">
      <c r="A80" s="2"/>
      <c r="B80" s="3" t="s">
        <v>70</v>
      </c>
      <c r="C80" s="4" t="s">
        <v>165</v>
      </c>
      <c r="D80" s="5" t="s">
        <v>166</v>
      </c>
      <c r="E80" s="5" t="s">
        <v>20</v>
      </c>
      <c r="F80" s="6"/>
      <c r="G80" s="24" t="str">
        <f>IF(F80="","",IFERROR(INDEX(BAREME!$A$5:$A$43,COUNTIF(BAREME!$B$5:$B$43,"&lt;"&amp;F80)+1),0))</f>
        <v/>
      </c>
      <c r="H80" s="6"/>
      <c r="I80" s="24" t="str">
        <f>IF(H80="","",IFERROR(INDEX(BAREME!$J$5:$J$43,MATCH(H80,BAREME!$K$5:$K$43,1)),0))</f>
        <v/>
      </c>
      <c r="J80" s="6"/>
      <c r="K80" s="24" t="str">
        <f>IF(J80="","",IF(J80&lt;BAREME!$D$4,40,IFERROR(INDEX(BAREME!$A$5:$A$43,COUNTIF(BAREME!$D$5:$D$43,"&lt;"&amp;J80)+1),0)))</f>
        <v/>
      </c>
      <c r="L80" s="6"/>
      <c r="M80" s="24" t="str">
        <f>IF(L80="","",IFERROR(INDEX(BAREME!$J$5:$J$43,MATCH(L80,BAREME!$M$5:$M$43,1)),0))</f>
        <v/>
      </c>
      <c r="N80" s="8"/>
      <c r="O80" s="25">
        <f t="shared" si="5"/>
        <v>0</v>
      </c>
      <c r="P80" s="2"/>
      <c r="Q80" s="10">
        <v>21</v>
      </c>
      <c r="R80" s="11">
        <f t="shared" si="4"/>
        <v>21</v>
      </c>
      <c r="S80" s="23" t="s">
        <v>73</v>
      </c>
    </row>
    <row r="81" spans="1:19" ht="15" customHeight="1" x14ac:dyDescent="0.3">
      <c r="A81" s="13"/>
      <c r="B81" s="14" t="s">
        <v>70</v>
      </c>
      <c r="C81" s="15" t="s">
        <v>167</v>
      </c>
      <c r="D81" s="16" t="s">
        <v>168</v>
      </c>
      <c r="E81" s="16" t="s">
        <v>41</v>
      </c>
      <c r="F81" s="17"/>
      <c r="G81" s="21" t="str">
        <f>IF(F81="","",IFERROR(INDEX(BAREME!$A$5:$A$43,COUNTIF(BAREME!$B$5:$B$43,"&lt;"&amp;F81)+1),0))</f>
        <v/>
      </c>
      <c r="H81" s="17"/>
      <c r="I81" s="21" t="str">
        <f>IF(H81="","",IFERROR(INDEX(BAREME!$J$5:$J$43,MATCH(H81,BAREME!$K$5:$K$43,1)),0))</f>
        <v/>
      </c>
      <c r="J81" s="17"/>
      <c r="K81" s="21" t="str">
        <f>IF(J81="","",IF(J81&lt;BAREME!$D$4,40,IFERROR(INDEX(BAREME!$A$5:$A$43,COUNTIF(BAREME!$D$5:$D$43,"&lt;"&amp;J81)+1),0)))</f>
        <v/>
      </c>
      <c r="L81" s="17"/>
      <c r="M81" s="21" t="str">
        <f>IF(L81="","",IFERROR(INDEX(BAREME!$J$5:$J$43,MATCH(L81,BAREME!$M$5:$M$43,1)),0))</f>
        <v/>
      </c>
      <c r="N81" s="18"/>
      <c r="O81" s="22">
        <f t="shared" si="5"/>
        <v>0</v>
      </c>
      <c r="P81" s="13"/>
      <c r="Q81" s="10">
        <v>60</v>
      </c>
      <c r="R81" s="11">
        <f t="shared" si="4"/>
        <v>60</v>
      </c>
      <c r="S81" s="23" t="s">
        <v>73</v>
      </c>
    </row>
  </sheetData>
  <mergeCells count="8">
    <mergeCell ref="A1:M1"/>
    <mergeCell ref="O1:S1"/>
    <mergeCell ref="F2:G2"/>
    <mergeCell ref="H2:I2"/>
    <mergeCell ref="J2:K2"/>
    <mergeCell ref="L2:M2"/>
    <mergeCell ref="O2:P2"/>
    <mergeCell ref="Q2:S2"/>
  </mergeCells>
  <pageMargins left="0.7" right="0.7" top="0.75" bottom="0.75" header="0.3" footer="0.3"/>
  <pageSetup orientation="landscape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4"/>
  <sheetViews>
    <sheetView workbookViewId="0">
      <pane ySplit="3" topLeftCell="A4" activePane="bottomLeft" state="frozen"/>
      <selection pane="bottomLeft" sqref="A1:M1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  <col min="19" max="19" width="7" customWidth="1"/>
  </cols>
  <sheetData>
    <row r="1" spans="1:19" ht="28.05" customHeight="1" x14ac:dyDescent="0.3">
      <c r="A1" s="40" t="s">
        <v>169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O1" s="41" t="s">
        <v>170</v>
      </c>
      <c r="P1" s="41"/>
      <c r="Q1" s="41"/>
      <c r="R1" s="41"/>
      <c r="S1" s="41"/>
    </row>
    <row r="2" spans="1:19" ht="18" customHeight="1" x14ac:dyDescent="0.3">
      <c r="F2" s="42" t="s">
        <v>2</v>
      </c>
      <c r="G2" s="42"/>
      <c r="H2" s="42" t="s">
        <v>3</v>
      </c>
      <c r="I2" s="42"/>
      <c r="J2" s="42" t="s">
        <v>4</v>
      </c>
      <c r="K2" s="42"/>
      <c r="L2" s="42" t="s">
        <v>5</v>
      </c>
      <c r="M2" s="42"/>
      <c r="O2" s="43" t="s">
        <v>6</v>
      </c>
      <c r="P2" s="43"/>
      <c r="Q2" s="44" t="s">
        <v>7</v>
      </c>
      <c r="R2" s="44"/>
      <c r="S2" s="44"/>
    </row>
    <row r="3" spans="1:19" ht="16.05" customHeight="1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13</v>
      </c>
      <c r="I3" s="1" t="s">
        <v>14</v>
      </c>
      <c r="J3" s="1" t="s">
        <v>13</v>
      </c>
      <c r="K3" s="1" t="s">
        <v>14</v>
      </c>
      <c r="L3" s="1" t="s">
        <v>13</v>
      </c>
      <c r="M3" s="1" t="s">
        <v>14</v>
      </c>
      <c r="O3" s="1" t="s">
        <v>15</v>
      </c>
      <c r="P3" s="1" t="s">
        <v>8</v>
      </c>
      <c r="Q3" s="1" t="s">
        <v>16</v>
      </c>
      <c r="R3" s="1" t="s">
        <v>15</v>
      </c>
      <c r="S3" s="1" t="s">
        <v>8</v>
      </c>
    </row>
    <row r="4" spans="1:19" ht="15" customHeight="1" x14ac:dyDescent="0.3">
      <c r="A4" s="2">
        <v>1</v>
      </c>
      <c r="B4" s="3" t="s">
        <v>17</v>
      </c>
      <c r="C4" s="4" t="s">
        <v>171</v>
      </c>
      <c r="D4" s="5" t="s">
        <v>172</v>
      </c>
      <c r="E4" s="5" t="s">
        <v>23</v>
      </c>
      <c r="F4" s="6">
        <v>8</v>
      </c>
      <c r="G4" s="7">
        <f>IF(F4="","",IFERROR(INDEX(BAREME!$A$5:$A$43,COUNTIF(BAREME!$B$5:$B$43,"&lt;"&amp;F4)+1),0))</f>
        <v>27</v>
      </c>
      <c r="H4" s="6">
        <v>3.4</v>
      </c>
      <c r="I4" s="7">
        <f>IF(H4="","",IFERROR(INDEX(BAREME!$J$5:$J$43,MATCH(H4,BAREME!$K$5:$K$43,1)),0))</f>
        <v>24</v>
      </c>
      <c r="J4" s="6">
        <v>9.1</v>
      </c>
      <c r="K4" s="7">
        <f>IF(J4="","",IF(J4&lt;BAREME!$D$4,40,IFERROR(INDEX(BAREME!$A$5:$A$43,COUNTIF(BAREME!$D$5:$D$43,"&lt;"&amp;J4)+1),0)))</f>
        <v>33</v>
      </c>
      <c r="L4" s="6">
        <v>40</v>
      </c>
      <c r="M4" s="7">
        <f>IF(L4="","",IFERROR(INDEX(BAREME!$J$5:$J$43,MATCH(L4,BAREME!$M$5:$M$43,1)),0))</f>
        <v>40</v>
      </c>
      <c r="N4" s="8"/>
      <c r="O4" s="9">
        <f t="shared" ref="O4:O35" si="0">SUM(G4,I4,K4,M4)</f>
        <v>124</v>
      </c>
      <c r="P4" s="2">
        <v>1</v>
      </c>
      <c r="Q4" s="10">
        <v>418</v>
      </c>
      <c r="R4" s="11">
        <f t="shared" ref="R4:R35" si="1">Q4+O4</f>
        <v>542</v>
      </c>
      <c r="S4" s="12">
        <v>1</v>
      </c>
    </row>
    <row r="5" spans="1:19" ht="15" customHeight="1" x14ac:dyDescent="0.3">
      <c r="A5" s="13">
        <v>2</v>
      </c>
      <c r="B5" s="14" t="s">
        <v>17</v>
      </c>
      <c r="C5" s="15" t="s">
        <v>173</v>
      </c>
      <c r="D5" s="16" t="s">
        <v>174</v>
      </c>
      <c r="E5" s="16" t="s">
        <v>32</v>
      </c>
      <c r="F5" s="17">
        <v>8.15</v>
      </c>
      <c r="G5" s="7">
        <f>IF(F5="","",IFERROR(INDEX(BAREME!$A$5:$A$43,COUNTIF(BAREME!$B$5:$B$43,"&lt;"&amp;F5)+1),0))</f>
        <v>24</v>
      </c>
      <c r="H5" s="17">
        <v>3.1</v>
      </c>
      <c r="I5" s="7">
        <f>IF(H5="","",IFERROR(INDEX(BAREME!$J$5:$J$43,MATCH(H5,BAREME!$K$5:$K$43,1)),0))</f>
        <v>18</v>
      </c>
      <c r="J5" s="17">
        <v>8.9</v>
      </c>
      <c r="K5" s="7">
        <f>IF(J5="","",IF(J5&lt;BAREME!$D$4,40,IFERROR(INDEX(BAREME!$A$5:$A$43,COUNTIF(BAREME!$D$5:$D$43,"&lt;"&amp;J5)+1),0)))</f>
        <v>35</v>
      </c>
      <c r="L5" s="17">
        <v>19.2</v>
      </c>
      <c r="M5" s="7">
        <f>IF(L5="","",IFERROR(INDEX(BAREME!$J$5:$J$43,MATCH(L5,BAREME!$M$5:$M$43,1)),0))</f>
        <v>19</v>
      </c>
      <c r="N5" s="18"/>
      <c r="O5" s="9">
        <f t="shared" si="0"/>
        <v>96</v>
      </c>
      <c r="P5" s="13">
        <v>2</v>
      </c>
      <c r="Q5" s="10">
        <v>409</v>
      </c>
      <c r="R5" s="11">
        <f t="shared" si="1"/>
        <v>505</v>
      </c>
      <c r="S5" s="12">
        <v>2</v>
      </c>
    </row>
    <row r="6" spans="1:19" ht="15" customHeight="1" x14ac:dyDescent="0.3">
      <c r="A6" s="2">
        <v>3</v>
      </c>
      <c r="B6" s="3" t="s">
        <v>17</v>
      </c>
      <c r="C6" s="4" t="s">
        <v>175</v>
      </c>
      <c r="D6" s="5" t="s">
        <v>176</v>
      </c>
      <c r="E6" s="5" t="s">
        <v>23</v>
      </c>
      <c r="F6" s="6">
        <v>7.96</v>
      </c>
      <c r="G6" s="7">
        <f>IF(F6="","",IFERROR(INDEX(BAREME!$A$5:$A$43,COUNTIF(BAREME!$B$5:$B$43,"&lt;"&amp;F6)+1),0))</f>
        <v>27</v>
      </c>
      <c r="H6" s="6">
        <v>2.7</v>
      </c>
      <c r="I6" s="7">
        <f>IF(H6="","",IFERROR(INDEX(BAREME!$J$5:$J$43,MATCH(H6,BAREME!$K$5:$K$43,1)),0))</f>
        <v>13</v>
      </c>
      <c r="J6" s="6">
        <v>9.6</v>
      </c>
      <c r="K6" s="7">
        <f>IF(J6="","",IF(J6&lt;BAREME!$D$4,40,IFERROR(INDEX(BAREME!$A$5:$A$43,COUNTIF(BAREME!$D$5:$D$43,"&lt;"&amp;J6)+1),0)))</f>
        <v>28</v>
      </c>
      <c r="L6" s="6">
        <v>23.6</v>
      </c>
      <c r="M6" s="7">
        <f>IF(L6="","",IFERROR(INDEX(BAREME!$J$5:$J$43,MATCH(L6,BAREME!$M$5:$M$43,1)),0))</f>
        <v>23</v>
      </c>
      <c r="N6" s="8"/>
      <c r="O6" s="9">
        <f t="shared" si="0"/>
        <v>91</v>
      </c>
      <c r="P6" s="2">
        <v>3</v>
      </c>
      <c r="Q6" s="10">
        <v>180</v>
      </c>
      <c r="R6" s="11">
        <f t="shared" si="1"/>
        <v>271</v>
      </c>
      <c r="S6" s="12">
        <v>21</v>
      </c>
    </row>
    <row r="7" spans="1:19" ht="15" customHeight="1" x14ac:dyDescent="0.3">
      <c r="A7" s="13">
        <v>4</v>
      </c>
      <c r="B7" s="14" t="s">
        <v>17</v>
      </c>
      <c r="C7" s="15" t="s">
        <v>177</v>
      </c>
      <c r="D7" s="16" t="s">
        <v>178</v>
      </c>
      <c r="E7" s="16" t="s">
        <v>23</v>
      </c>
      <c r="F7" s="17">
        <v>8.34</v>
      </c>
      <c r="G7" s="7">
        <f>IF(F7="","",IFERROR(INDEX(BAREME!$A$5:$A$43,COUNTIF(BAREME!$B$5:$B$43,"&lt;"&amp;F7)+1),0))</f>
        <v>20</v>
      </c>
      <c r="H7" s="17">
        <v>3.4</v>
      </c>
      <c r="I7" s="7">
        <f>IF(H7="","",IFERROR(INDEX(BAREME!$J$5:$J$43,MATCH(H7,BAREME!$K$5:$K$43,1)),0))</f>
        <v>24</v>
      </c>
      <c r="J7" s="17">
        <v>9.9</v>
      </c>
      <c r="K7" s="7">
        <f>IF(J7="","",IF(J7&lt;BAREME!$D$4,40,IFERROR(INDEX(BAREME!$A$5:$A$43,COUNTIF(BAREME!$D$5:$D$43,"&lt;"&amp;J7)+1),0)))</f>
        <v>25</v>
      </c>
      <c r="L7" s="17">
        <v>20</v>
      </c>
      <c r="M7" s="7">
        <f>IF(L7="","",IFERROR(INDEX(BAREME!$J$5:$J$43,MATCH(L7,BAREME!$M$5:$M$43,1)),0))</f>
        <v>20</v>
      </c>
      <c r="N7" s="18"/>
      <c r="O7" s="9">
        <f t="shared" si="0"/>
        <v>89</v>
      </c>
      <c r="P7" s="13">
        <v>4</v>
      </c>
      <c r="Q7" s="10">
        <v>372</v>
      </c>
      <c r="R7" s="11">
        <f t="shared" si="1"/>
        <v>461</v>
      </c>
      <c r="S7" s="12">
        <v>5</v>
      </c>
    </row>
    <row r="8" spans="1:19" ht="15" customHeight="1" x14ac:dyDescent="0.3">
      <c r="A8" s="2">
        <v>5</v>
      </c>
      <c r="B8" s="3" t="s">
        <v>17</v>
      </c>
      <c r="C8" s="4" t="s">
        <v>179</v>
      </c>
      <c r="D8" s="5" t="s">
        <v>180</v>
      </c>
      <c r="E8" s="5" t="s">
        <v>20</v>
      </c>
      <c r="F8" s="6">
        <v>8.3000000000000007</v>
      </c>
      <c r="G8" s="7">
        <f>IF(F8="","",IFERROR(INDEX(BAREME!$A$5:$A$43,COUNTIF(BAREME!$B$5:$B$43,"&lt;"&amp;F8)+1),0))</f>
        <v>21</v>
      </c>
      <c r="H8" s="6">
        <v>3</v>
      </c>
      <c r="I8" s="7">
        <f>IF(H8="","",IFERROR(INDEX(BAREME!$J$5:$J$43,MATCH(H8,BAREME!$K$5:$K$43,1)),0))</f>
        <v>16</v>
      </c>
      <c r="J8" s="6">
        <v>9.6</v>
      </c>
      <c r="K8" s="7">
        <f>IF(J8="","",IF(J8&lt;BAREME!$D$4,40,IFERROR(INDEX(BAREME!$A$5:$A$43,COUNTIF(BAREME!$D$5:$D$43,"&lt;"&amp;J8)+1),0)))</f>
        <v>28</v>
      </c>
      <c r="L8" s="6">
        <v>23</v>
      </c>
      <c r="M8" s="7">
        <f>IF(L8="","",IFERROR(INDEX(BAREME!$J$5:$J$43,MATCH(L8,BAREME!$M$5:$M$43,1)),0))</f>
        <v>23</v>
      </c>
      <c r="N8" s="8"/>
      <c r="O8" s="9">
        <f t="shared" si="0"/>
        <v>88</v>
      </c>
      <c r="P8" s="2">
        <v>5</v>
      </c>
      <c r="Q8" s="10">
        <v>232</v>
      </c>
      <c r="R8" s="11">
        <f t="shared" si="1"/>
        <v>320</v>
      </c>
      <c r="S8" s="12">
        <v>15</v>
      </c>
    </row>
    <row r="9" spans="1:19" ht="15" customHeight="1" x14ac:dyDescent="0.3">
      <c r="A9" s="13">
        <v>6</v>
      </c>
      <c r="B9" s="14" t="s">
        <v>17</v>
      </c>
      <c r="C9" s="15" t="s">
        <v>181</v>
      </c>
      <c r="D9" s="16" t="s">
        <v>182</v>
      </c>
      <c r="E9" s="16" t="s">
        <v>23</v>
      </c>
      <c r="F9" s="17">
        <v>8.6</v>
      </c>
      <c r="G9" s="7">
        <f>IF(F9="","",IFERROR(INDEX(BAREME!$A$5:$A$43,COUNTIF(BAREME!$B$5:$B$43,"&lt;"&amp;F9)+1),0))</f>
        <v>15</v>
      </c>
      <c r="H9" s="17">
        <v>3</v>
      </c>
      <c r="I9" s="7">
        <f>IF(H9="","",IFERROR(INDEX(BAREME!$J$5:$J$43,MATCH(H9,BAREME!$K$5:$K$43,1)),0))</f>
        <v>16</v>
      </c>
      <c r="J9" s="17">
        <v>9.9</v>
      </c>
      <c r="K9" s="7">
        <f>IF(J9="","",IF(J9&lt;BAREME!$D$4,40,IFERROR(INDEX(BAREME!$A$5:$A$43,COUNTIF(BAREME!$D$5:$D$43,"&lt;"&amp;J9)+1),0)))</f>
        <v>25</v>
      </c>
      <c r="L9" s="17">
        <v>26</v>
      </c>
      <c r="M9" s="7">
        <f>IF(L9="","",IFERROR(INDEX(BAREME!$J$5:$J$43,MATCH(L9,BAREME!$M$5:$M$43,1)),0))</f>
        <v>26</v>
      </c>
      <c r="N9" s="18"/>
      <c r="O9" s="9">
        <f t="shared" si="0"/>
        <v>82</v>
      </c>
      <c r="P9" s="13">
        <v>6</v>
      </c>
      <c r="Q9" s="10">
        <v>415</v>
      </c>
      <c r="R9" s="11">
        <f t="shared" si="1"/>
        <v>497</v>
      </c>
      <c r="S9" s="12">
        <v>3</v>
      </c>
    </row>
    <row r="10" spans="1:19" ht="15" customHeight="1" x14ac:dyDescent="0.3">
      <c r="A10" s="2">
        <v>7</v>
      </c>
      <c r="B10" s="3" t="s">
        <v>17</v>
      </c>
      <c r="C10" s="4" t="s">
        <v>183</v>
      </c>
      <c r="D10" s="5" t="s">
        <v>184</v>
      </c>
      <c r="E10" s="5" t="s">
        <v>41</v>
      </c>
      <c r="F10" s="6">
        <v>8.1999999999999993</v>
      </c>
      <c r="G10" s="7">
        <f>IF(F10="","",IFERROR(INDEX(BAREME!$A$5:$A$43,COUNTIF(BAREME!$B$5:$B$43,"&lt;"&amp;F10)+1),0))</f>
        <v>23</v>
      </c>
      <c r="H10" s="6">
        <v>2.2999999999999998</v>
      </c>
      <c r="I10" s="7">
        <f>IF(H10="","",IFERROR(INDEX(BAREME!$J$5:$J$43,MATCH(H10,BAREME!$K$5:$K$43,1)),0))</f>
        <v>9</v>
      </c>
      <c r="J10" s="6">
        <v>9.6999999999999993</v>
      </c>
      <c r="K10" s="7">
        <f>IF(J10="","",IF(J10&lt;BAREME!$D$4,40,IFERROR(INDEX(BAREME!$A$5:$A$43,COUNTIF(BAREME!$D$5:$D$43,"&lt;"&amp;J10)+1),0)))</f>
        <v>27</v>
      </c>
      <c r="L10" s="6">
        <v>22</v>
      </c>
      <c r="M10" s="7">
        <f>IF(L10="","",IFERROR(INDEX(BAREME!$J$5:$J$43,MATCH(L10,BAREME!$M$5:$M$43,1)),0))</f>
        <v>22</v>
      </c>
      <c r="N10" s="8"/>
      <c r="O10" s="9">
        <f t="shared" si="0"/>
        <v>81</v>
      </c>
      <c r="P10" s="2">
        <v>7</v>
      </c>
      <c r="Q10" s="10">
        <v>73</v>
      </c>
      <c r="R10" s="11">
        <f t="shared" si="1"/>
        <v>154</v>
      </c>
      <c r="S10" s="12">
        <v>29</v>
      </c>
    </row>
    <row r="11" spans="1:19" ht="15" customHeight="1" x14ac:dyDescent="0.3">
      <c r="A11" s="13">
        <v>8</v>
      </c>
      <c r="B11" s="14" t="s">
        <v>17</v>
      </c>
      <c r="C11" s="15" t="s">
        <v>185</v>
      </c>
      <c r="D11" s="16" t="s">
        <v>186</v>
      </c>
      <c r="E11" s="16" t="s">
        <v>20</v>
      </c>
      <c r="F11" s="17">
        <v>8.4</v>
      </c>
      <c r="G11" s="7">
        <f>IF(F11="","",IFERROR(INDEX(BAREME!$A$5:$A$43,COUNTIF(BAREME!$B$5:$B$43,"&lt;"&amp;F11)+1),0))</f>
        <v>19</v>
      </c>
      <c r="H11" s="17">
        <v>3.1</v>
      </c>
      <c r="I11" s="7">
        <f>IF(H11="","",IFERROR(INDEX(BAREME!$J$5:$J$43,MATCH(H11,BAREME!$K$5:$K$43,1)),0))</f>
        <v>18</v>
      </c>
      <c r="J11" s="17">
        <v>9.6999999999999993</v>
      </c>
      <c r="K11" s="7">
        <f>IF(J11="","",IF(J11&lt;BAREME!$D$4,40,IFERROR(INDEX(BAREME!$A$5:$A$43,COUNTIF(BAREME!$D$5:$D$43,"&lt;"&amp;J11)+1),0)))</f>
        <v>27</v>
      </c>
      <c r="L11" s="17">
        <v>13</v>
      </c>
      <c r="M11" s="7">
        <f>IF(L11="","",IFERROR(INDEX(BAREME!$J$5:$J$43,MATCH(L11,BAREME!$M$5:$M$43,1)),0))</f>
        <v>13</v>
      </c>
      <c r="N11" s="18"/>
      <c r="O11" s="9">
        <f t="shared" si="0"/>
        <v>77</v>
      </c>
      <c r="P11" s="13">
        <v>8</v>
      </c>
      <c r="Q11" s="10">
        <v>399</v>
      </c>
      <c r="R11" s="11">
        <f t="shared" si="1"/>
        <v>476</v>
      </c>
      <c r="S11" s="12">
        <v>4</v>
      </c>
    </row>
    <row r="12" spans="1:19" ht="15" customHeight="1" x14ac:dyDescent="0.3">
      <c r="A12" s="2">
        <v>9</v>
      </c>
      <c r="B12" s="3" t="s">
        <v>17</v>
      </c>
      <c r="C12" s="4" t="s">
        <v>187</v>
      </c>
      <c r="D12" s="5" t="s">
        <v>174</v>
      </c>
      <c r="E12" s="5" t="s">
        <v>23</v>
      </c>
      <c r="F12" s="6">
        <v>8.5</v>
      </c>
      <c r="G12" s="7">
        <f>IF(F12="","",IFERROR(INDEX(BAREME!$A$5:$A$43,COUNTIF(BAREME!$B$5:$B$43,"&lt;"&amp;F12)+1),0))</f>
        <v>17</v>
      </c>
      <c r="H12" s="6">
        <v>2.6</v>
      </c>
      <c r="I12" s="7">
        <f>IF(H12="","",IFERROR(INDEX(BAREME!$J$5:$J$43,MATCH(H12,BAREME!$K$5:$K$43,1)),0))</f>
        <v>12</v>
      </c>
      <c r="J12" s="6">
        <v>9.8000000000000007</v>
      </c>
      <c r="K12" s="7">
        <f>IF(J12="","",IF(J12&lt;BAREME!$D$4,40,IFERROR(INDEX(BAREME!$A$5:$A$43,COUNTIF(BAREME!$D$5:$D$43,"&lt;"&amp;J12)+1),0)))</f>
        <v>26</v>
      </c>
      <c r="L12" s="6">
        <v>21</v>
      </c>
      <c r="M12" s="7">
        <f>IF(L12="","",IFERROR(INDEX(BAREME!$J$5:$J$43,MATCH(L12,BAREME!$M$5:$M$43,1)),0))</f>
        <v>21</v>
      </c>
      <c r="N12" s="8"/>
      <c r="O12" s="9">
        <f t="shared" si="0"/>
        <v>76</v>
      </c>
      <c r="P12" s="2">
        <v>9</v>
      </c>
      <c r="Q12" s="10">
        <v>334</v>
      </c>
      <c r="R12" s="11">
        <f t="shared" si="1"/>
        <v>410</v>
      </c>
      <c r="S12" s="12">
        <v>6</v>
      </c>
    </row>
    <row r="13" spans="1:19" ht="15" customHeight="1" x14ac:dyDescent="0.3">
      <c r="A13" s="13">
        <v>10</v>
      </c>
      <c r="B13" s="14" t="s">
        <v>17</v>
      </c>
      <c r="C13" s="15" t="s">
        <v>188</v>
      </c>
      <c r="D13" s="16" t="s">
        <v>189</v>
      </c>
      <c r="E13" s="16" t="s">
        <v>23</v>
      </c>
      <c r="F13" s="17">
        <v>9.3000000000000007</v>
      </c>
      <c r="G13" s="7">
        <f>IF(F13="","",IFERROR(INDEX(BAREME!$A$5:$A$43,COUNTIF(BAREME!$B$5:$B$43,"&lt;"&amp;F13)+1),0))</f>
        <v>6</v>
      </c>
      <c r="H13" s="17">
        <v>3.1</v>
      </c>
      <c r="I13" s="7">
        <f>IF(H13="","",IFERROR(INDEX(BAREME!$J$5:$J$43,MATCH(H13,BAREME!$K$5:$K$43,1)),0))</f>
        <v>18</v>
      </c>
      <c r="J13" s="17">
        <v>10</v>
      </c>
      <c r="K13" s="7">
        <f>IF(J13="","",IF(J13&lt;BAREME!$D$4,40,IFERROR(INDEX(BAREME!$A$5:$A$43,COUNTIF(BAREME!$D$5:$D$43,"&lt;"&amp;J13)+1),0)))</f>
        <v>24</v>
      </c>
      <c r="L13" s="17">
        <v>23</v>
      </c>
      <c r="M13" s="7">
        <f>IF(L13="","",IFERROR(INDEX(BAREME!$J$5:$J$43,MATCH(L13,BAREME!$M$5:$M$43,1)),0))</f>
        <v>23</v>
      </c>
      <c r="N13" s="18"/>
      <c r="O13" s="9">
        <f t="shared" si="0"/>
        <v>71</v>
      </c>
      <c r="P13" s="13">
        <v>10</v>
      </c>
      <c r="Q13" s="10">
        <v>314</v>
      </c>
      <c r="R13" s="11">
        <f t="shared" si="1"/>
        <v>385</v>
      </c>
      <c r="S13" s="12">
        <v>8</v>
      </c>
    </row>
    <row r="14" spans="1:19" ht="15" customHeight="1" x14ac:dyDescent="0.3">
      <c r="A14" s="2">
        <v>11</v>
      </c>
      <c r="B14" s="3" t="s">
        <v>17</v>
      </c>
      <c r="C14" s="4" t="s">
        <v>190</v>
      </c>
      <c r="D14" s="5" t="s">
        <v>191</v>
      </c>
      <c r="E14" s="5" t="s">
        <v>23</v>
      </c>
      <c r="F14" s="6">
        <v>8.9</v>
      </c>
      <c r="G14" s="7">
        <f>IF(F14="","",IFERROR(INDEX(BAREME!$A$5:$A$43,COUNTIF(BAREME!$B$5:$B$43,"&lt;"&amp;F14)+1),0))</f>
        <v>10</v>
      </c>
      <c r="H14" s="6">
        <v>2.9</v>
      </c>
      <c r="I14" s="7">
        <f>IF(H14="","",IFERROR(INDEX(BAREME!$J$5:$J$43,MATCH(H14,BAREME!$K$5:$K$43,1)),0))</f>
        <v>15</v>
      </c>
      <c r="J14" s="6">
        <v>10.199999999999999</v>
      </c>
      <c r="K14" s="7">
        <f>IF(J14="","",IF(J14&lt;BAREME!$D$4,40,IFERROR(INDEX(BAREME!$A$5:$A$43,COUNTIF(BAREME!$D$5:$D$43,"&lt;"&amp;J14)+1),0)))</f>
        <v>22</v>
      </c>
      <c r="L14" s="6">
        <v>23</v>
      </c>
      <c r="M14" s="7">
        <f>IF(L14="","",IFERROR(INDEX(BAREME!$J$5:$J$43,MATCH(L14,BAREME!$M$5:$M$43,1)),0))</f>
        <v>23</v>
      </c>
      <c r="N14" s="8"/>
      <c r="O14" s="9">
        <f t="shared" si="0"/>
        <v>70</v>
      </c>
      <c r="P14" s="2">
        <v>11</v>
      </c>
      <c r="Q14" s="10">
        <v>220</v>
      </c>
      <c r="R14" s="11">
        <f t="shared" si="1"/>
        <v>290</v>
      </c>
      <c r="S14" s="12">
        <v>19</v>
      </c>
    </row>
    <row r="15" spans="1:19" ht="15" customHeight="1" x14ac:dyDescent="0.3">
      <c r="A15" s="13">
        <v>12</v>
      </c>
      <c r="B15" s="14" t="s">
        <v>17</v>
      </c>
      <c r="C15" s="15" t="s">
        <v>192</v>
      </c>
      <c r="D15" s="16" t="s">
        <v>193</v>
      </c>
      <c r="E15" s="16" t="s">
        <v>23</v>
      </c>
      <c r="F15" s="17">
        <v>8.49</v>
      </c>
      <c r="G15" s="7">
        <f>IF(F15="","",IFERROR(INDEX(BAREME!$A$5:$A$43,COUNTIF(BAREME!$B$5:$B$43,"&lt;"&amp;F15)+1),0))</f>
        <v>17</v>
      </c>
      <c r="H15" s="17">
        <v>3.2</v>
      </c>
      <c r="I15" s="7">
        <f>IF(H15="","",IFERROR(INDEX(BAREME!$J$5:$J$43,MATCH(H15,BAREME!$K$5:$K$43,1)),0))</f>
        <v>20</v>
      </c>
      <c r="J15" s="17">
        <v>10.4</v>
      </c>
      <c r="K15" s="7">
        <f>IF(J15="","",IF(J15&lt;BAREME!$D$4,40,IFERROR(INDEX(BAREME!$A$5:$A$43,COUNTIF(BAREME!$D$5:$D$43,"&lt;"&amp;J15)+1),0)))</f>
        <v>20</v>
      </c>
      <c r="L15" s="17">
        <v>12.8</v>
      </c>
      <c r="M15" s="7">
        <f>IF(L15="","",IFERROR(INDEX(BAREME!$J$5:$J$43,MATCH(L15,BAREME!$M$5:$M$43,1)),0))</f>
        <v>12</v>
      </c>
      <c r="N15" s="18"/>
      <c r="O15" s="9">
        <f t="shared" si="0"/>
        <v>69</v>
      </c>
      <c r="P15" s="13">
        <v>12</v>
      </c>
      <c r="Q15" s="10">
        <v>221</v>
      </c>
      <c r="R15" s="11">
        <f t="shared" si="1"/>
        <v>290</v>
      </c>
      <c r="S15" s="12">
        <v>19</v>
      </c>
    </row>
    <row r="16" spans="1:19" ht="15" customHeight="1" x14ac:dyDescent="0.3">
      <c r="A16" s="2">
        <v>13</v>
      </c>
      <c r="B16" s="3" t="s">
        <v>17</v>
      </c>
      <c r="C16" s="4" t="s">
        <v>194</v>
      </c>
      <c r="D16" s="5" t="s">
        <v>195</v>
      </c>
      <c r="E16" s="5" t="s">
        <v>20</v>
      </c>
      <c r="F16" s="6">
        <v>9.09</v>
      </c>
      <c r="G16" s="7">
        <f>IF(F16="","",IFERROR(INDEX(BAREME!$A$5:$A$43,COUNTIF(BAREME!$B$5:$B$43,"&lt;"&amp;F16)+1),0))</f>
        <v>8</v>
      </c>
      <c r="H16" s="6">
        <v>2.7</v>
      </c>
      <c r="I16" s="7">
        <f>IF(H16="","",IFERROR(INDEX(BAREME!$J$5:$J$43,MATCH(H16,BAREME!$K$5:$K$43,1)),0))</f>
        <v>13</v>
      </c>
      <c r="J16" s="6">
        <v>10.199999999999999</v>
      </c>
      <c r="K16" s="7">
        <f>IF(J16="","",IF(J16&lt;BAREME!$D$4,40,IFERROR(INDEX(BAREME!$A$5:$A$43,COUNTIF(BAREME!$D$5:$D$43,"&lt;"&amp;J16)+1),0)))</f>
        <v>22</v>
      </c>
      <c r="L16" s="6">
        <v>24</v>
      </c>
      <c r="M16" s="7">
        <f>IF(L16="","",IFERROR(INDEX(BAREME!$J$5:$J$43,MATCH(L16,BAREME!$M$5:$M$43,1)),0))</f>
        <v>24</v>
      </c>
      <c r="N16" s="8"/>
      <c r="O16" s="9">
        <f t="shared" si="0"/>
        <v>67</v>
      </c>
      <c r="P16" s="2">
        <v>13</v>
      </c>
      <c r="Q16" s="10">
        <v>311</v>
      </c>
      <c r="R16" s="11">
        <f t="shared" si="1"/>
        <v>378</v>
      </c>
      <c r="S16" s="12">
        <v>10</v>
      </c>
    </row>
    <row r="17" spans="1:19" ht="15" customHeight="1" x14ac:dyDescent="0.3">
      <c r="A17" s="13">
        <v>13</v>
      </c>
      <c r="B17" s="14" t="s">
        <v>17</v>
      </c>
      <c r="C17" s="15" t="s">
        <v>196</v>
      </c>
      <c r="D17" s="16" t="s">
        <v>197</v>
      </c>
      <c r="E17" s="16" t="s">
        <v>23</v>
      </c>
      <c r="F17" s="17">
        <v>9.1</v>
      </c>
      <c r="G17" s="7">
        <f>IF(F17="","",IFERROR(INDEX(BAREME!$A$5:$A$43,COUNTIF(BAREME!$B$5:$B$43,"&lt;"&amp;F17)+1),0))</f>
        <v>8</v>
      </c>
      <c r="H17" s="17">
        <v>3.1</v>
      </c>
      <c r="I17" s="7">
        <f>IF(H17="","",IFERROR(INDEX(BAREME!$J$5:$J$43,MATCH(H17,BAREME!$K$5:$K$43,1)),0))</f>
        <v>18</v>
      </c>
      <c r="J17" s="17">
        <v>10.7</v>
      </c>
      <c r="K17" s="7">
        <f>IF(J17="","",IF(J17&lt;BAREME!$D$4,40,IFERROR(INDEX(BAREME!$A$5:$A$43,COUNTIF(BAREME!$D$5:$D$43,"&lt;"&amp;J17)+1),0)))</f>
        <v>17</v>
      </c>
      <c r="L17" s="17">
        <v>24</v>
      </c>
      <c r="M17" s="7">
        <f>IF(L17="","",IFERROR(INDEX(BAREME!$J$5:$J$43,MATCH(L17,BAREME!$M$5:$M$43,1)),0))</f>
        <v>24</v>
      </c>
      <c r="N17" s="18"/>
      <c r="O17" s="9">
        <f t="shared" si="0"/>
        <v>67</v>
      </c>
      <c r="P17" s="13">
        <v>13</v>
      </c>
      <c r="Q17" s="10">
        <v>295</v>
      </c>
      <c r="R17" s="11">
        <f t="shared" si="1"/>
        <v>362</v>
      </c>
      <c r="S17" s="12">
        <v>12</v>
      </c>
    </row>
    <row r="18" spans="1:19" ht="15" customHeight="1" x14ac:dyDescent="0.3">
      <c r="A18" s="2">
        <v>15</v>
      </c>
      <c r="B18" s="3" t="s">
        <v>17</v>
      </c>
      <c r="C18" s="4" t="s">
        <v>198</v>
      </c>
      <c r="D18" s="5" t="s">
        <v>199</v>
      </c>
      <c r="E18" s="5" t="s">
        <v>20</v>
      </c>
      <c r="F18" s="6">
        <v>8.99</v>
      </c>
      <c r="G18" s="7">
        <f>IF(F18="","",IFERROR(INDEX(BAREME!$A$5:$A$43,COUNTIF(BAREME!$B$5:$B$43,"&lt;"&amp;F18)+1),0))</f>
        <v>9</v>
      </c>
      <c r="H18" s="6">
        <v>2.7</v>
      </c>
      <c r="I18" s="7">
        <f>IF(H18="","",IFERROR(INDEX(BAREME!$J$5:$J$43,MATCH(H18,BAREME!$K$5:$K$43,1)),0))</f>
        <v>13</v>
      </c>
      <c r="J18" s="6">
        <v>10.3</v>
      </c>
      <c r="K18" s="7">
        <f>IF(J18="","",IF(J18&lt;BAREME!$D$4,40,IFERROR(INDEX(BAREME!$A$5:$A$43,COUNTIF(BAREME!$D$5:$D$43,"&lt;"&amp;J18)+1),0)))</f>
        <v>21</v>
      </c>
      <c r="L18" s="6">
        <v>22</v>
      </c>
      <c r="M18" s="7">
        <f>IF(L18="","",IFERROR(INDEX(BAREME!$J$5:$J$43,MATCH(L18,BAREME!$M$5:$M$43,1)),0))</f>
        <v>22</v>
      </c>
      <c r="N18" s="8"/>
      <c r="O18" s="9">
        <f t="shared" si="0"/>
        <v>65</v>
      </c>
      <c r="P18" s="2">
        <v>15</v>
      </c>
      <c r="Q18" s="10">
        <v>257</v>
      </c>
      <c r="R18" s="11">
        <f t="shared" si="1"/>
        <v>322</v>
      </c>
      <c r="S18" s="12">
        <v>13</v>
      </c>
    </row>
    <row r="19" spans="1:19" ht="15" customHeight="1" x14ac:dyDescent="0.3">
      <c r="A19" s="13">
        <v>16</v>
      </c>
      <c r="B19" s="14" t="s">
        <v>17</v>
      </c>
      <c r="C19" s="15" t="s">
        <v>200</v>
      </c>
      <c r="D19" s="16" t="s">
        <v>201</v>
      </c>
      <c r="E19" s="16" t="s">
        <v>41</v>
      </c>
      <c r="F19" s="17">
        <v>8.6999999999999993</v>
      </c>
      <c r="G19" s="7">
        <f>IF(F19="","",IFERROR(INDEX(BAREME!$A$5:$A$43,COUNTIF(BAREME!$B$5:$B$43,"&lt;"&amp;F19)+1),0))</f>
        <v>13</v>
      </c>
      <c r="H19" s="17">
        <v>2.8</v>
      </c>
      <c r="I19" s="7">
        <f>IF(H19="","",IFERROR(INDEX(BAREME!$J$5:$J$43,MATCH(H19,BAREME!$K$5:$K$43,1)),0))</f>
        <v>14</v>
      </c>
      <c r="J19" s="17">
        <v>10.4</v>
      </c>
      <c r="K19" s="7">
        <f>IF(J19="","",IF(J19&lt;BAREME!$D$4,40,IFERROR(INDEX(BAREME!$A$5:$A$43,COUNTIF(BAREME!$D$5:$D$43,"&lt;"&amp;J19)+1),0)))</f>
        <v>20</v>
      </c>
      <c r="L19" s="17">
        <v>17</v>
      </c>
      <c r="M19" s="7">
        <f>IF(L19="","",IFERROR(INDEX(BAREME!$J$5:$J$43,MATCH(L19,BAREME!$M$5:$M$43,1)),0))</f>
        <v>17</v>
      </c>
      <c r="N19" s="18"/>
      <c r="O19" s="9">
        <f t="shared" si="0"/>
        <v>64</v>
      </c>
      <c r="P19" s="13">
        <v>16</v>
      </c>
      <c r="Q19" s="10">
        <v>319</v>
      </c>
      <c r="R19" s="11">
        <f t="shared" si="1"/>
        <v>383</v>
      </c>
      <c r="S19" s="12">
        <v>9</v>
      </c>
    </row>
    <row r="20" spans="1:19" ht="15" customHeight="1" x14ac:dyDescent="0.3">
      <c r="A20" s="2">
        <v>17</v>
      </c>
      <c r="B20" s="3" t="s">
        <v>17</v>
      </c>
      <c r="C20" s="4" t="s">
        <v>62</v>
      </c>
      <c r="D20" s="5" t="s">
        <v>202</v>
      </c>
      <c r="E20" s="5" t="s">
        <v>23</v>
      </c>
      <c r="F20" s="6">
        <v>9.3699999999999992</v>
      </c>
      <c r="G20" s="7">
        <f>IF(F20="","",IFERROR(INDEX(BAREME!$A$5:$A$43,COUNTIF(BAREME!$B$5:$B$43,"&lt;"&amp;F20)+1),0))</f>
        <v>5</v>
      </c>
      <c r="H20" s="6">
        <v>3</v>
      </c>
      <c r="I20" s="7">
        <f>IF(H20="","",IFERROR(INDEX(BAREME!$J$5:$J$43,MATCH(H20,BAREME!$K$5:$K$43,1)),0))</f>
        <v>16</v>
      </c>
      <c r="J20" s="6">
        <v>10.1</v>
      </c>
      <c r="K20" s="7">
        <f>IF(J20="","",IF(J20&lt;BAREME!$D$4,40,IFERROR(INDEX(BAREME!$A$5:$A$43,COUNTIF(BAREME!$D$5:$D$43,"&lt;"&amp;J20)+1),0)))</f>
        <v>23</v>
      </c>
      <c r="L20" s="6">
        <v>19</v>
      </c>
      <c r="M20" s="7">
        <f>IF(L20="","",IFERROR(INDEX(BAREME!$J$5:$J$43,MATCH(L20,BAREME!$M$5:$M$43,1)),0))</f>
        <v>19</v>
      </c>
      <c r="N20" s="8"/>
      <c r="O20" s="9">
        <f t="shared" si="0"/>
        <v>63</v>
      </c>
      <c r="P20" s="2">
        <v>17</v>
      </c>
      <c r="Q20" s="10">
        <v>200</v>
      </c>
      <c r="R20" s="11">
        <f t="shared" si="1"/>
        <v>263</v>
      </c>
      <c r="S20" s="12">
        <v>22</v>
      </c>
    </row>
    <row r="21" spans="1:19" ht="15" customHeight="1" x14ac:dyDescent="0.3">
      <c r="A21" s="13">
        <v>18</v>
      </c>
      <c r="B21" s="14" t="s">
        <v>17</v>
      </c>
      <c r="C21" s="15" t="s">
        <v>203</v>
      </c>
      <c r="D21" s="16" t="s">
        <v>204</v>
      </c>
      <c r="E21" s="16" t="s">
        <v>23</v>
      </c>
      <c r="F21" s="17">
        <v>8.8699999999999992</v>
      </c>
      <c r="G21" s="7">
        <f>IF(F21="","",IFERROR(INDEX(BAREME!$A$5:$A$43,COUNTIF(BAREME!$B$5:$B$43,"&lt;"&amp;F21)+1),0))</f>
        <v>10</v>
      </c>
      <c r="H21" s="17">
        <v>2.7</v>
      </c>
      <c r="I21" s="7">
        <f>IF(H21="","",IFERROR(INDEX(BAREME!$J$5:$J$43,MATCH(H21,BAREME!$K$5:$K$43,1)),0))</f>
        <v>13</v>
      </c>
      <c r="J21" s="17">
        <v>10</v>
      </c>
      <c r="K21" s="7">
        <f>IF(J21="","",IF(J21&lt;BAREME!$D$4,40,IFERROR(INDEX(BAREME!$A$5:$A$43,COUNTIF(BAREME!$D$5:$D$43,"&lt;"&amp;J21)+1),0)))</f>
        <v>24</v>
      </c>
      <c r="L21" s="17">
        <v>15</v>
      </c>
      <c r="M21" s="7">
        <f>IF(L21="","",IFERROR(INDEX(BAREME!$J$5:$J$43,MATCH(L21,BAREME!$M$5:$M$43,1)),0))</f>
        <v>15</v>
      </c>
      <c r="N21" s="18"/>
      <c r="O21" s="9">
        <f t="shared" si="0"/>
        <v>62</v>
      </c>
      <c r="P21" s="13">
        <v>18</v>
      </c>
      <c r="Q21" s="10">
        <v>341</v>
      </c>
      <c r="R21" s="11">
        <f t="shared" si="1"/>
        <v>403</v>
      </c>
      <c r="S21" s="12">
        <v>7</v>
      </c>
    </row>
    <row r="22" spans="1:19" ht="15" customHeight="1" x14ac:dyDescent="0.3">
      <c r="A22" s="2">
        <v>19</v>
      </c>
      <c r="B22" s="3" t="s">
        <v>17</v>
      </c>
      <c r="C22" s="4" t="s">
        <v>205</v>
      </c>
      <c r="D22" s="5" t="s">
        <v>206</v>
      </c>
      <c r="E22" s="5" t="s">
        <v>32</v>
      </c>
      <c r="F22" s="6"/>
      <c r="G22" s="24" t="str">
        <f>IF(F22="","",IFERROR(INDEX(BAREME!$A$5:$A$43,COUNTIF(BAREME!$B$5:$B$43,"&lt;"&amp;F22)+1),0))</f>
        <v/>
      </c>
      <c r="H22" s="6">
        <v>2.6</v>
      </c>
      <c r="I22" s="7">
        <f>IF(H22="","",IFERROR(INDEX(BAREME!$J$5:$J$43,MATCH(H22,BAREME!$K$5:$K$43,1)),0))</f>
        <v>12</v>
      </c>
      <c r="J22" s="6">
        <v>9.6999999999999993</v>
      </c>
      <c r="K22" s="7">
        <f>IF(J22="","",IF(J22&lt;BAREME!$D$4,40,IFERROR(INDEX(BAREME!$A$5:$A$43,COUNTIF(BAREME!$D$5:$D$43,"&lt;"&amp;J22)+1),0)))</f>
        <v>27</v>
      </c>
      <c r="L22" s="6">
        <v>21</v>
      </c>
      <c r="M22" s="7">
        <f>IF(L22="","",IFERROR(INDEX(BAREME!$J$5:$J$43,MATCH(L22,BAREME!$M$5:$M$43,1)),0))</f>
        <v>21</v>
      </c>
      <c r="N22" s="8"/>
      <c r="O22" s="9">
        <f t="shared" si="0"/>
        <v>60</v>
      </c>
      <c r="P22" s="2">
        <v>19</v>
      </c>
      <c r="Q22" s="10">
        <v>306</v>
      </c>
      <c r="R22" s="11">
        <f t="shared" si="1"/>
        <v>366</v>
      </c>
      <c r="S22" s="12">
        <v>11</v>
      </c>
    </row>
    <row r="23" spans="1:19" ht="15" customHeight="1" x14ac:dyDescent="0.3">
      <c r="A23" s="13">
        <v>20</v>
      </c>
      <c r="B23" s="14" t="s">
        <v>17</v>
      </c>
      <c r="C23" s="15" t="s">
        <v>207</v>
      </c>
      <c r="D23" s="16" t="s">
        <v>124</v>
      </c>
      <c r="E23" s="16" t="s">
        <v>23</v>
      </c>
      <c r="F23" s="17">
        <v>8.8000000000000007</v>
      </c>
      <c r="G23" s="7">
        <f>IF(F23="","",IFERROR(INDEX(BAREME!$A$5:$A$43,COUNTIF(BAREME!$B$5:$B$43,"&lt;"&amp;F23)+1),0))</f>
        <v>11</v>
      </c>
      <c r="H23" s="17">
        <v>2.6</v>
      </c>
      <c r="I23" s="7">
        <f>IF(H23="","",IFERROR(INDEX(BAREME!$J$5:$J$43,MATCH(H23,BAREME!$K$5:$K$43,1)),0))</f>
        <v>12</v>
      </c>
      <c r="J23" s="17">
        <v>10.5</v>
      </c>
      <c r="K23" s="7">
        <f>IF(J23="","",IF(J23&lt;BAREME!$D$4,40,IFERROR(INDEX(BAREME!$A$5:$A$43,COUNTIF(BAREME!$D$5:$D$43,"&lt;"&amp;J23)+1),0)))</f>
        <v>19</v>
      </c>
      <c r="L23" s="17">
        <v>15</v>
      </c>
      <c r="M23" s="7">
        <f>IF(L23="","",IFERROR(INDEX(BAREME!$J$5:$J$43,MATCH(L23,BAREME!$M$5:$M$43,1)),0))</f>
        <v>15</v>
      </c>
      <c r="N23" s="18"/>
      <c r="O23" s="9">
        <f t="shared" si="0"/>
        <v>57</v>
      </c>
      <c r="P23" s="13">
        <v>20</v>
      </c>
      <c r="Q23" s="10">
        <v>265</v>
      </c>
      <c r="R23" s="11">
        <f t="shared" si="1"/>
        <v>322</v>
      </c>
      <c r="S23" s="12">
        <v>13</v>
      </c>
    </row>
    <row r="24" spans="1:19" ht="15" customHeight="1" x14ac:dyDescent="0.3">
      <c r="A24" s="2">
        <v>20</v>
      </c>
      <c r="B24" s="3" t="s">
        <v>17</v>
      </c>
      <c r="C24" s="4" t="s">
        <v>208</v>
      </c>
      <c r="D24" s="5" t="s">
        <v>209</v>
      </c>
      <c r="E24" s="5" t="s">
        <v>82</v>
      </c>
      <c r="F24" s="6">
        <v>9.1999999999999993</v>
      </c>
      <c r="G24" s="7">
        <f>IF(F24="","",IFERROR(INDEX(BAREME!$A$5:$A$43,COUNTIF(BAREME!$B$5:$B$43,"&lt;"&amp;F24)+1),0))</f>
        <v>7</v>
      </c>
      <c r="H24" s="6">
        <v>2.2999999999999998</v>
      </c>
      <c r="I24" s="7">
        <f>IF(H24="","",IFERROR(INDEX(BAREME!$J$5:$J$43,MATCH(H24,BAREME!$K$5:$K$43,1)),0))</f>
        <v>9</v>
      </c>
      <c r="J24" s="6">
        <v>10.4</v>
      </c>
      <c r="K24" s="7">
        <f>IF(J24="","",IF(J24&lt;BAREME!$D$4,40,IFERROR(INDEX(BAREME!$A$5:$A$43,COUNTIF(BAREME!$D$5:$D$43,"&lt;"&amp;J24)+1),0)))</f>
        <v>20</v>
      </c>
      <c r="L24" s="6">
        <v>21</v>
      </c>
      <c r="M24" s="7">
        <f>IF(L24="","",IFERROR(INDEX(BAREME!$J$5:$J$43,MATCH(L24,BAREME!$M$5:$M$43,1)),0))</f>
        <v>21</v>
      </c>
      <c r="N24" s="8"/>
      <c r="O24" s="9">
        <f t="shared" si="0"/>
        <v>57</v>
      </c>
      <c r="P24" s="2">
        <v>20</v>
      </c>
      <c r="Q24" s="10">
        <v>188</v>
      </c>
      <c r="R24" s="11">
        <f t="shared" si="1"/>
        <v>245</v>
      </c>
      <c r="S24" s="12">
        <v>24</v>
      </c>
    </row>
    <row r="25" spans="1:19" ht="15" customHeight="1" x14ac:dyDescent="0.3">
      <c r="A25" s="13">
        <v>20</v>
      </c>
      <c r="B25" s="14" t="s">
        <v>17</v>
      </c>
      <c r="C25" s="15" t="s">
        <v>210</v>
      </c>
      <c r="D25" s="16" t="s">
        <v>211</v>
      </c>
      <c r="E25" s="16" t="s">
        <v>32</v>
      </c>
      <c r="F25" s="17">
        <v>8.99</v>
      </c>
      <c r="G25" s="7">
        <f>IF(F25="","",IFERROR(INDEX(BAREME!$A$5:$A$43,COUNTIF(BAREME!$B$5:$B$43,"&lt;"&amp;F25)+1),0))</f>
        <v>9</v>
      </c>
      <c r="H25" s="17">
        <v>2.5</v>
      </c>
      <c r="I25" s="7">
        <f>IF(H25="","",IFERROR(INDEX(BAREME!$J$5:$J$43,MATCH(H25,BAREME!$K$5:$K$43,1)),0))</f>
        <v>11</v>
      </c>
      <c r="J25" s="17">
        <v>11</v>
      </c>
      <c r="K25" s="7">
        <f>IF(J25="","",IF(J25&lt;BAREME!$D$4,40,IFERROR(INDEX(BAREME!$A$5:$A$43,COUNTIF(BAREME!$D$5:$D$43,"&lt;"&amp;J25)+1),0)))</f>
        <v>14</v>
      </c>
      <c r="L25" s="17">
        <v>23</v>
      </c>
      <c r="M25" s="7">
        <f>IF(L25="","",IFERROR(INDEX(BAREME!$J$5:$J$43,MATCH(L25,BAREME!$M$5:$M$43,1)),0))</f>
        <v>23</v>
      </c>
      <c r="N25" s="18"/>
      <c r="O25" s="9">
        <f t="shared" si="0"/>
        <v>57</v>
      </c>
      <c r="P25" s="13">
        <v>20</v>
      </c>
      <c r="Q25" s="10">
        <v>236</v>
      </c>
      <c r="R25" s="11">
        <f t="shared" si="1"/>
        <v>293</v>
      </c>
      <c r="S25" s="12">
        <v>18</v>
      </c>
    </row>
    <row r="26" spans="1:19" ht="15" customHeight="1" x14ac:dyDescent="0.3">
      <c r="A26" s="2">
        <v>23</v>
      </c>
      <c r="B26" s="3" t="s">
        <v>17</v>
      </c>
      <c r="C26" s="4" t="s">
        <v>212</v>
      </c>
      <c r="D26" s="5" t="s">
        <v>213</v>
      </c>
      <c r="E26" s="5" t="s">
        <v>23</v>
      </c>
      <c r="F26" s="6">
        <v>9.1999999999999993</v>
      </c>
      <c r="G26" s="7">
        <f>IF(F26="","",IFERROR(INDEX(BAREME!$A$5:$A$43,COUNTIF(BAREME!$B$5:$B$43,"&lt;"&amp;F26)+1),0))</f>
        <v>7</v>
      </c>
      <c r="H26" s="6">
        <v>2.6</v>
      </c>
      <c r="I26" s="7">
        <f>IF(H26="","",IFERROR(INDEX(BAREME!$J$5:$J$43,MATCH(H26,BAREME!$K$5:$K$43,1)),0))</f>
        <v>12</v>
      </c>
      <c r="J26" s="6">
        <v>10</v>
      </c>
      <c r="K26" s="7">
        <f>IF(J26="","",IF(J26&lt;BAREME!$D$4,40,IFERROR(INDEX(BAREME!$A$5:$A$43,COUNTIF(BAREME!$D$5:$D$43,"&lt;"&amp;J26)+1),0)))</f>
        <v>24</v>
      </c>
      <c r="L26" s="6">
        <v>11</v>
      </c>
      <c r="M26" s="7">
        <f>IF(L26="","",IFERROR(INDEX(BAREME!$J$5:$J$43,MATCH(L26,BAREME!$M$5:$M$43,1)),0))</f>
        <v>11</v>
      </c>
      <c r="N26" s="8"/>
      <c r="O26" s="9">
        <f t="shared" si="0"/>
        <v>54</v>
      </c>
      <c r="P26" s="2">
        <v>23</v>
      </c>
      <c r="Q26" s="10">
        <v>136</v>
      </c>
      <c r="R26" s="11">
        <f t="shared" si="1"/>
        <v>190</v>
      </c>
      <c r="S26" s="12">
        <v>27</v>
      </c>
    </row>
    <row r="27" spans="1:19" ht="15" customHeight="1" x14ac:dyDescent="0.3">
      <c r="A27" s="13">
        <v>24</v>
      </c>
      <c r="B27" s="14" t="s">
        <v>17</v>
      </c>
      <c r="C27" s="15" t="s">
        <v>214</v>
      </c>
      <c r="D27" s="16" t="s">
        <v>215</v>
      </c>
      <c r="E27" s="16" t="s">
        <v>20</v>
      </c>
      <c r="F27" s="17">
        <v>9.1</v>
      </c>
      <c r="G27" s="7">
        <f>IF(F27="","",IFERROR(INDEX(BAREME!$A$5:$A$43,COUNTIF(BAREME!$B$5:$B$43,"&lt;"&amp;F27)+1),0))</f>
        <v>8</v>
      </c>
      <c r="H27" s="17">
        <v>2.5499999999999998</v>
      </c>
      <c r="I27" s="7">
        <f>IF(H27="","",IFERROR(INDEX(BAREME!$J$5:$J$43,MATCH(H27,BAREME!$K$5:$K$43,1)),0))</f>
        <v>11</v>
      </c>
      <c r="J27" s="17">
        <v>10.8</v>
      </c>
      <c r="K27" s="7">
        <f>IF(J27="","",IF(J27&lt;BAREME!$D$4,40,IFERROR(INDEX(BAREME!$A$5:$A$43,COUNTIF(BAREME!$D$5:$D$43,"&lt;"&amp;J27)+1),0)))</f>
        <v>16</v>
      </c>
      <c r="L27" s="17">
        <v>17</v>
      </c>
      <c r="M27" s="7">
        <f>IF(L27="","",IFERROR(INDEX(BAREME!$J$5:$J$43,MATCH(L27,BAREME!$M$5:$M$43,1)),0))</f>
        <v>17</v>
      </c>
      <c r="N27" s="18"/>
      <c r="O27" s="9">
        <f t="shared" si="0"/>
        <v>52</v>
      </c>
      <c r="P27" s="13">
        <v>24</v>
      </c>
      <c r="Q27" s="10">
        <v>254</v>
      </c>
      <c r="R27" s="11">
        <f t="shared" si="1"/>
        <v>306</v>
      </c>
      <c r="S27" s="12">
        <v>17</v>
      </c>
    </row>
    <row r="28" spans="1:19" ht="15" customHeight="1" x14ac:dyDescent="0.3">
      <c r="A28" s="2">
        <v>25</v>
      </c>
      <c r="B28" s="3" t="s">
        <v>17</v>
      </c>
      <c r="C28" s="4" t="s">
        <v>216</v>
      </c>
      <c r="D28" s="5" t="s">
        <v>184</v>
      </c>
      <c r="E28" s="5" t="s">
        <v>23</v>
      </c>
      <c r="F28" s="6">
        <v>9</v>
      </c>
      <c r="G28" s="7">
        <f>IF(F28="","",IFERROR(INDEX(BAREME!$A$5:$A$43,COUNTIF(BAREME!$B$5:$B$43,"&lt;"&amp;F28)+1),0))</f>
        <v>9</v>
      </c>
      <c r="H28" s="6">
        <v>2.6</v>
      </c>
      <c r="I28" s="7">
        <f>IF(H28="","",IFERROR(INDEX(BAREME!$J$5:$J$43,MATCH(H28,BAREME!$K$5:$K$43,1)),0))</f>
        <v>12</v>
      </c>
      <c r="J28" s="6">
        <v>10.7</v>
      </c>
      <c r="K28" s="7">
        <f>IF(J28="","",IF(J28&lt;BAREME!$D$4,40,IFERROR(INDEX(BAREME!$A$5:$A$43,COUNTIF(BAREME!$D$5:$D$43,"&lt;"&amp;J28)+1),0)))</f>
        <v>17</v>
      </c>
      <c r="L28" s="6">
        <v>12</v>
      </c>
      <c r="M28" s="7">
        <f>IF(L28="","",IFERROR(INDEX(BAREME!$J$5:$J$43,MATCH(L28,BAREME!$M$5:$M$43,1)),0))</f>
        <v>12</v>
      </c>
      <c r="N28" s="8"/>
      <c r="O28" s="9">
        <f t="shared" si="0"/>
        <v>50</v>
      </c>
      <c r="P28" s="2">
        <v>25</v>
      </c>
      <c r="Q28" s="10">
        <v>199</v>
      </c>
      <c r="R28" s="11">
        <f t="shared" si="1"/>
        <v>249</v>
      </c>
      <c r="S28" s="12">
        <v>23</v>
      </c>
    </row>
    <row r="29" spans="1:19" ht="15" customHeight="1" x14ac:dyDescent="0.3">
      <c r="A29" s="13">
        <v>26</v>
      </c>
      <c r="B29" s="14" t="s">
        <v>17</v>
      </c>
      <c r="C29" s="15" t="s">
        <v>217</v>
      </c>
      <c r="D29" s="16" t="s">
        <v>218</v>
      </c>
      <c r="E29" s="16" t="s">
        <v>23</v>
      </c>
      <c r="F29" s="17">
        <v>9.4</v>
      </c>
      <c r="G29" s="7">
        <f>IF(F29="","",IFERROR(INDEX(BAREME!$A$5:$A$43,COUNTIF(BAREME!$B$5:$B$43,"&lt;"&amp;F29)+1),0))</f>
        <v>5</v>
      </c>
      <c r="H29" s="17">
        <v>2.7</v>
      </c>
      <c r="I29" s="7">
        <f>IF(H29="","",IFERROR(INDEX(BAREME!$J$5:$J$43,MATCH(H29,BAREME!$K$5:$K$43,1)),0))</f>
        <v>13</v>
      </c>
      <c r="J29" s="17">
        <v>11</v>
      </c>
      <c r="K29" s="7">
        <f>IF(J29="","",IF(J29&lt;BAREME!$D$4,40,IFERROR(INDEX(BAREME!$A$5:$A$43,COUNTIF(BAREME!$D$5:$D$43,"&lt;"&amp;J29)+1),0)))</f>
        <v>14</v>
      </c>
      <c r="L29" s="17">
        <v>16</v>
      </c>
      <c r="M29" s="7">
        <f>IF(L29="","",IFERROR(INDEX(BAREME!$J$5:$J$43,MATCH(L29,BAREME!$M$5:$M$43,1)),0))</f>
        <v>16</v>
      </c>
      <c r="N29" s="18"/>
      <c r="O29" s="9">
        <f t="shared" si="0"/>
        <v>48</v>
      </c>
      <c r="P29" s="13">
        <v>26</v>
      </c>
      <c r="Q29" s="10">
        <v>259</v>
      </c>
      <c r="R29" s="11">
        <f t="shared" si="1"/>
        <v>307</v>
      </c>
      <c r="S29" s="12">
        <v>16</v>
      </c>
    </row>
    <row r="30" spans="1:19" ht="15" customHeight="1" x14ac:dyDescent="0.3">
      <c r="A30" s="2">
        <v>27</v>
      </c>
      <c r="B30" s="3" t="s">
        <v>17</v>
      </c>
      <c r="C30" s="4" t="s">
        <v>219</v>
      </c>
      <c r="D30" s="5" t="s">
        <v>220</v>
      </c>
      <c r="E30" s="5" t="s">
        <v>32</v>
      </c>
      <c r="F30" s="6">
        <v>9.6</v>
      </c>
      <c r="G30" s="7">
        <f>IF(F30="","",IFERROR(INDEX(BAREME!$A$5:$A$43,COUNTIF(BAREME!$B$5:$B$43,"&lt;"&amp;F30)+1),0))</f>
        <v>3</v>
      </c>
      <c r="H30" s="6">
        <v>1.2</v>
      </c>
      <c r="I30" s="7">
        <f>IF(H30="","",IFERROR(INDEX(BAREME!$J$5:$J$43,MATCH(H30,BAREME!$K$5:$K$43,1)),0))</f>
        <v>0</v>
      </c>
      <c r="J30" s="6">
        <v>10.5</v>
      </c>
      <c r="K30" s="7">
        <f>IF(J30="","",IF(J30&lt;BAREME!$D$4,40,IFERROR(INDEX(BAREME!$A$5:$A$43,COUNTIF(BAREME!$D$5:$D$43,"&lt;"&amp;J30)+1),0)))</f>
        <v>19</v>
      </c>
      <c r="L30" s="6">
        <v>13</v>
      </c>
      <c r="M30" s="7">
        <f>IF(L30="","",IFERROR(INDEX(BAREME!$J$5:$J$43,MATCH(L30,BAREME!$M$5:$M$43,1)),0))</f>
        <v>13</v>
      </c>
      <c r="N30" s="8"/>
      <c r="O30" s="9">
        <f t="shared" si="0"/>
        <v>35</v>
      </c>
      <c r="P30" s="2">
        <v>27</v>
      </c>
      <c r="Q30" s="10">
        <v>205</v>
      </c>
      <c r="R30" s="11">
        <f t="shared" si="1"/>
        <v>240</v>
      </c>
      <c r="S30" s="12">
        <v>25</v>
      </c>
    </row>
    <row r="31" spans="1:19" ht="15" customHeight="1" x14ac:dyDescent="0.3">
      <c r="A31" s="13">
        <v>28</v>
      </c>
      <c r="B31" s="14" t="s">
        <v>17</v>
      </c>
      <c r="C31" s="15" t="s">
        <v>113</v>
      </c>
      <c r="D31" s="16" t="s">
        <v>221</v>
      </c>
      <c r="E31" s="16" t="s">
        <v>23</v>
      </c>
      <c r="F31" s="17">
        <v>10.6</v>
      </c>
      <c r="G31" s="7">
        <f>IF(F31="","",IFERROR(INDEX(BAREME!$A$5:$A$43,COUNTIF(BAREME!$B$5:$B$43,"&lt;"&amp;F31)+1),0))</f>
        <v>0</v>
      </c>
      <c r="H31" s="17">
        <v>1.6</v>
      </c>
      <c r="I31" s="7">
        <f>IF(H31="","",IFERROR(INDEX(BAREME!$J$5:$J$43,MATCH(H31,BAREME!$K$5:$K$43,1)),0))</f>
        <v>2</v>
      </c>
      <c r="J31" s="17">
        <v>12.8</v>
      </c>
      <c r="K31" s="7">
        <f>IF(J31="","",IF(J31&lt;BAREME!$D$4,40,IFERROR(INDEX(BAREME!$A$5:$A$43,COUNTIF(BAREME!$D$5:$D$43,"&lt;"&amp;J31)+1),0)))</f>
        <v>5</v>
      </c>
      <c r="L31" s="17">
        <v>11</v>
      </c>
      <c r="M31" s="7">
        <f>IF(L31="","",IFERROR(INDEX(BAREME!$J$5:$J$43,MATCH(L31,BAREME!$M$5:$M$43,1)),0))</f>
        <v>11</v>
      </c>
      <c r="N31" s="18"/>
      <c r="O31" s="9">
        <f t="shared" si="0"/>
        <v>18</v>
      </c>
      <c r="P31" s="13">
        <v>28</v>
      </c>
      <c r="Q31" s="10">
        <v>80</v>
      </c>
      <c r="R31" s="11">
        <f t="shared" si="1"/>
        <v>98</v>
      </c>
      <c r="S31" s="12">
        <v>30</v>
      </c>
    </row>
    <row r="32" spans="1:19" ht="15" customHeight="1" x14ac:dyDescent="0.3">
      <c r="A32" s="2">
        <v>29</v>
      </c>
      <c r="B32" s="3" t="s">
        <v>17</v>
      </c>
      <c r="C32" s="4" t="s">
        <v>222</v>
      </c>
      <c r="D32" s="5" t="s">
        <v>223</v>
      </c>
      <c r="E32" s="5" t="s">
        <v>41</v>
      </c>
      <c r="F32" s="6">
        <v>9.9</v>
      </c>
      <c r="G32" s="7">
        <f>IF(F32="","",IFERROR(INDEX(BAREME!$A$5:$A$43,COUNTIF(BAREME!$B$5:$B$43,"&lt;"&amp;F32)+1),0))</f>
        <v>0</v>
      </c>
      <c r="H32" s="6">
        <v>1.1000000000000001</v>
      </c>
      <c r="I32" s="7">
        <f>IF(H32="","",IFERROR(INDEX(BAREME!$J$5:$J$43,MATCH(H32,BAREME!$K$5:$K$43,1)),0))</f>
        <v>0</v>
      </c>
      <c r="J32" s="6">
        <v>11.7</v>
      </c>
      <c r="K32" s="7">
        <f>IF(J32="","",IF(J32&lt;BAREME!$D$4,40,IFERROR(INDEX(BAREME!$A$5:$A$43,COUNTIF(BAREME!$D$5:$D$43,"&lt;"&amp;J32)+1),0)))</f>
        <v>10</v>
      </c>
      <c r="L32" s="6">
        <v>7.9</v>
      </c>
      <c r="M32" s="7">
        <f>IF(L32="","",IFERROR(INDEX(BAREME!$J$5:$J$43,MATCH(L32,BAREME!$M$5:$M$43,1)),0))</f>
        <v>7</v>
      </c>
      <c r="N32" s="8"/>
      <c r="O32" s="9">
        <f t="shared" si="0"/>
        <v>17</v>
      </c>
      <c r="P32" s="2">
        <v>29</v>
      </c>
      <c r="Q32" s="10">
        <v>182</v>
      </c>
      <c r="R32" s="11">
        <f t="shared" si="1"/>
        <v>199</v>
      </c>
      <c r="S32" s="12">
        <v>26</v>
      </c>
    </row>
    <row r="33" spans="1:19" ht="15" customHeight="1" x14ac:dyDescent="0.3">
      <c r="A33" s="13"/>
      <c r="B33" s="14" t="s">
        <v>70</v>
      </c>
      <c r="C33" s="15" t="s">
        <v>224</v>
      </c>
      <c r="D33" s="16" t="s">
        <v>225</v>
      </c>
      <c r="E33" s="16" t="s">
        <v>82</v>
      </c>
      <c r="F33" s="17"/>
      <c r="G33" s="21" t="str">
        <f>IF(F33="","",IFERROR(INDEX(BAREME!$A$5:$A$43,COUNTIF(BAREME!$B$5:$B$43,"&lt;"&amp;F33)+1),0))</f>
        <v/>
      </c>
      <c r="H33" s="17"/>
      <c r="I33" s="21" t="str">
        <f>IF(H33="","",IFERROR(INDEX(BAREME!$J$5:$J$43,MATCH(H33,BAREME!$K$5:$K$43,1)),0))</f>
        <v/>
      </c>
      <c r="J33" s="17"/>
      <c r="K33" s="21" t="str">
        <f>IF(J33="","",IF(J33&lt;BAREME!$D$4,40,IFERROR(INDEX(BAREME!$A$5:$A$43,COUNTIF(BAREME!$D$5:$D$43,"&lt;"&amp;J33)+1),0)))</f>
        <v/>
      </c>
      <c r="L33" s="17"/>
      <c r="M33" s="21" t="str">
        <f>IF(L33="","",IFERROR(INDEX(BAREME!$J$5:$J$43,MATCH(L33,BAREME!$M$5:$M$43,1)),0))</f>
        <v/>
      </c>
      <c r="N33" s="18"/>
      <c r="O33" s="22">
        <f t="shared" si="0"/>
        <v>0</v>
      </c>
      <c r="P33" s="13"/>
      <c r="Q33" s="10">
        <v>185</v>
      </c>
      <c r="R33" s="11">
        <f t="shared" si="1"/>
        <v>185</v>
      </c>
      <c r="S33" s="23" t="s">
        <v>73</v>
      </c>
    </row>
    <row r="34" spans="1:19" ht="15" customHeight="1" x14ac:dyDescent="0.3">
      <c r="A34" s="2"/>
      <c r="B34" s="3" t="s">
        <v>70</v>
      </c>
      <c r="C34" s="4" t="s">
        <v>226</v>
      </c>
      <c r="D34" s="5" t="s">
        <v>227</v>
      </c>
      <c r="E34" s="5" t="s">
        <v>32</v>
      </c>
      <c r="F34" s="6"/>
      <c r="G34" s="24" t="str">
        <f>IF(F34="","",IFERROR(INDEX(BAREME!$A$5:$A$43,COUNTIF(BAREME!$B$5:$B$43,"&lt;"&amp;F34)+1),0))</f>
        <v/>
      </c>
      <c r="H34" s="6"/>
      <c r="I34" s="24" t="str">
        <f>IF(H34="","",IFERROR(INDEX(BAREME!$J$5:$J$43,MATCH(H34,BAREME!$K$5:$K$43,1)),0))</f>
        <v/>
      </c>
      <c r="J34" s="6"/>
      <c r="K34" s="24" t="str">
        <f>IF(J34="","",IF(J34&lt;BAREME!$D$4,40,IFERROR(INDEX(BAREME!$A$5:$A$43,COUNTIF(BAREME!$D$5:$D$43,"&lt;"&amp;J34)+1),0)))</f>
        <v/>
      </c>
      <c r="L34" s="6"/>
      <c r="M34" s="24" t="str">
        <f>IF(L34="","",IFERROR(INDEX(BAREME!$J$5:$J$43,MATCH(L34,BAREME!$M$5:$M$43,1)),0))</f>
        <v/>
      </c>
      <c r="N34" s="8"/>
      <c r="O34" s="25">
        <f t="shared" si="0"/>
        <v>0</v>
      </c>
      <c r="P34" s="2"/>
      <c r="Q34" s="10">
        <v>95</v>
      </c>
      <c r="R34" s="11">
        <f t="shared" si="1"/>
        <v>95</v>
      </c>
      <c r="S34" s="23" t="s">
        <v>73</v>
      </c>
    </row>
    <row r="35" spans="1:19" ht="15" customHeight="1" x14ac:dyDescent="0.3">
      <c r="A35" s="13"/>
      <c r="B35" s="14" t="s">
        <v>70</v>
      </c>
      <c r="C35" s="15" t="s">
        <v>228</v>
      </c>
      <c r="D35" s="16" t="s">
        <v>229</v>
      </c>
      <c r="E35" s="16" t="s">
        <v>41</v>
      </c>
      <c r="F35" s="17"/>
      <c r="G35" s="21" t="str">
        <f>IF(F35="","",IFERROR(INDEX(BAREME!$A$5:$A$43,COUNTIF(BAREME!$B$5:$B$43,"&lt;"&amp;F35)+1),0))</f>
        <v/>
      </c>
      <c r="H35" s="17"/>
      <c r="I35" s="21" t="str">
        <f>IF(H35="","",IFERROR(INDEX(BAREME!$J$5:$J$43,MATCH(H35,BAREME!$K$5:$K$43,1)),0))</f>
        <v/>
      </c>
      <c r="J35" s="17"/>
      <c r="K35" s="21" t="str">
        <f>IF(J35="","",IF(J35&lt;BAREME!$D$4,40,IFERROR(INDEX(BAREME!$A$5:$A$43,COUNTIF(BAREME!$D$5:$D$43,"&lt;"&amp;J35)+1),0)))</f>
        <v/>
      </c>
      <c r="L35" s="17"/>
      <c r="M35" s="21" t="str">
        <f>IF(L35="","",IFERROR(INDEX(BAREME!$J$5:$J$43,MATCH(L35,BAREME!$M$5:$M$43,1)),0))</f>
        <v/>
      </c>
      <c r="N35" s="18"/>
      <c r="O35" s="22">
        <f t="shared" si="0"/>
        <v>0</v>
      </c>
      <c r="P35" s="13"/>
      <c r="Q35" s="10">
        <v>307</v>
      </c>
      <c r="R35" s="11">
        <f t="shared" si="1"/>
        <v>307</v>
      </c>
      <c r="S35" s="23" t="s">
        <v>73</v>
      </c>
    </row>
    <row r="36" spans="1:19" ht="15" customHeight="1" x14ac:dyDescent="0.3">
      <c r="A36" s="2"/>
      <c r="B36" s="3" t="s">
        <v>70</v>
      </c>
      <c r="C36" s="4" t="s">
        <v>230</v>
      </c>
      <c r="D36" s="5" t="s">
        <v>231</v>
      </c>
      <c r="E36" s="5" t="s">
        <v>32</v>
      </c>
      <c r="F36" s="6"/>
      <c r="G36" s="24" t="str">
        <f>IF(F36="","",IFERROR(INDEX(BAREME!$A$5:$A$43,COUNTIF(BAREME!$B$5:$B$43,"&lt;"&amp;F36)+1),0))</f>
        <v/>
      </c>
      <c r="H36" s="6"/>
      <c r="I36" s="24" t="str">
        <f>IF(H36="","",IFERROR(INDEX(BAREME!$J$5:$J$43,MATCH(H36,BAREME!$K$5:$K$43,1)),0))</f>
        <v/>
      </c>
      <c r="J36" s="6"/>
      <c r="K36" s="24" t="str">
        <f>IF(J36="","",IF(J36&lt;BAREME!$D$4,40,IFERROR(INDEX(BAREME!$A$5:$A$43,COUNTIF(BAREME!$D$5:$D$43,"&lt;"&amp;J36)+1),0)))</f>
        <v/>
      </c>
      <c r="L36" s="6"/>
      <c r="M36" s="24" t="str">
        <f>IF(L36="","",IFERROR(INDEX(BAREME!$J$5:$J$43,MATCH(L36,BAREME!$M$5:$M$43,1)),0))</f>
        <v/>
      </c>
      <c r="N36" s="8"/>
      <c r="O36" s="25">
        <f t="shared" ref="O36:O67" si="2">SUM(G36,I36,K36,M36)</f>
        <v>0</v>
      </c>
      <c r="P36" s="2"/>
      <c r="Q36" s="10">
        <v>60</v>
      </c>
      <c r="R36" s="11">
        <f t="shared" ref="R36:R67" si="3">Q36+O36</f>
        <v>60</v>
      </c>
      <c r="S36" s="23" t="s">
        <v>73</v>
      </c>
    </row>
    <row r="37" spans="1:19" ht="15" customHeight="1" x14ac:dyDescent="0.3">
      <c r="A37" s="13"/>
      <c r="B37" s="14" t="s">
        <v>70</v>
      </c>
      <c r="C37" s="15" t="s">
        <v>232</v>
      </c>
      <c r="D37" s="16" t="s">
        <v>233</v>
      </c>
      <c r="E37" s="16" t="s">
        <v>20</v>
      </c>
      <c r="F37" s="17"/>
      <c r="G37" s="21" t="str">
        <f>IF(F37="","",IFERROR(INDEX(BAREME!$A$5:$A$43,COUNTIF(BAREME!$B$5:$B$43,"&lt;"&amp;F37)+1),0))</f>
        <v/>
      </c>
      <c r="H37" s="17"/>
      <c r="I37" s="21" t="str">
        <f>IF(H37="","",IFERROR(INDEX(BAREME!$J$5:$J$43,MATCH(H37,BAREME!$K$5:$K$43,1)),0))</f>
        <v/>
      </c>
      <c r="J37" s="17"/>
      <c r="K37" s="21" t="str">
        <f>IF(J37="","",IF(J37&lt;BAREME!$D$4,40,IFERROR(INDEX(BAREME!$A$5:$A$43,COUNTIF(BAREME!$D$5:$D$43,"&lt;"&amp;J37)+1),0)))</f>
        <v/>
      </c>
      <c r="L37" s="17"/>
      <c r="M37" s="21" t="str">
        <f>IF(L37="","",IFERROR(INDEX(BAREME!$J$5:$J$43,MATCH(L37,BAREME!$M$5:$M$43,1)),0))</f>
        <v/>
      </c>
      <c r="N37" s="18"/>
      <c r="O37" s="22">
        <f t="shared" si="2"/>
        <v>0</v>
      </c>
      <c r="P37" s="13"/>
      <c r="Q37" s="10">
        <v>54</v>
      </c>
      <c r="R37" s="11">
        <f t="shared" si="3"/>
        <v>54</v>
      </c>
      <c r="S37" s="23" t="s">
        <v>73</v>
      </c>
    </row>
    <row r="38" spans="1:19" ht="15" customHeight="1" x14ac:dyDescent="0.3">
      <c r="A38" s="2"/>
      <c r="B38" s="3" t="s">
        <v>70</v>
      </c>
      <c r="C38" s="4" t="s">
        <v>234</v>
      </c>
      <c r="D38" s="5" t="s">
        <v>235</v>
      </c>
      <c r="E38" s="5" t="s">
        <v>20</v>
      </c>
      <c r="F38" s="6"/>
      <c r="G38" s="24" t="str">
        <f>IF(F38="","",IFERROR(INDEX(BAREME!$A$5:$A$43,COUNTIF(BAREME!$B$5:$B$43,"&lt;"&amp;F38)+1),0))</f>
        <v/>
      </c>
      <c r="H38" s="6"/>
      <c r="I38" s="24" t="str">
        <f>IF(H38="","",IFERROR(INDEX(BAREME!$J$5:$J$43,MATCH(H38,BAREME!$K$5:$K$43,1)),0))</f>
        <v/>
      </c>
      <c r="J38" s="6"/>
      <c r="K38" s="24" t="str">
        <f>IF(J38="","",IF(J38&lt;BAREME!$D$4,40,IFERROR(INDEX(BAREME!$A$5:$A$43,COUNTIF(BAREME!$D$5:$D$43,"&lt;"&amp;J38)+1),0)))</f>
        <v/>
      </c>
      <c r="L38" s="6"/>
      <c r="M38" s="24" t="str">
        <f>IF(L38="","",IFERROR(INDEX(BAREME!$J$5:$J$43,MATCH(L38,BAREME!$M$5:$M$43,1)),0))</f>
        <v/>
      </c>
      <c r="N38" s="8"/>
      <c r="O38" s="25">
        <f t="shared" si="2"/>
        <v>0</v>
      </c>
      <c r="P38" s="2"/>
      <c r="Q38" s="10">
        <v>38</v>
      </c>
      <c r="R38" s="11">
        <f t="shared" si="3"/>
        <v>38</v>
      </c>
      <c r="S38" s="23" t="s">
        <v>73</v>
      </c>
    </row>
    <row r="39" spans="1:19" ht="15" customHeight="1" x14ac:dyDescent="0.3">
      <c r="A39" s="13"/>
      <c r="B39" s="14" t="s">
        <v>17</v>
      </c>
      <c r="C39" s="15" t="s">
        <v>236</v>
      </c>
      <c r="D39" s="16" t="s">
        <v>237</v>
      </c>
      <c r="E39" s="16" t="s">
        <v>20</v>
      </c>
      <c r="F39" s="17"/>
      <c r="G39" s="21" t="str">
        <f>IF(F39="","",IFERROR(INDEX(BAREME!$A$5:$A$43,COUNTIF(BAREME!$B$5:$B$43,"&lt;"&amp;F39)+1),0))</f>
        <v/>
      </c>
      <c r="H39" s="17"/>
      <c r="I39" s="21" t="str">
        <f>IF(H39="","",IFERROR(INDEX(BAREME!$J$5:$J$43,MATCH(H39,BAREME!$K$5:$K$43,1)),0))</f>
        <v/>
      </c>
      <c r="J39" s="17"/>
      <c r="K39" s="21" t="str">
        <f>IF(J39="","",IF(J39&lt;BAREME!$D$4,40,IFERROR(INDEX(BAREME!$A$5:$A$43,COUNTIF(BAREME!$D$5:$D$43,"&lt;"&amp;J39)+1),0)))</f>
        <v/>
      </c>
      <c r="L39" s="17"/>
      <c r="M39" s="21" t="str">
        <f>IF(L39="","",IFERROR(INDEX(BAREME!$J$5:$J$43,MATCH(L39,BAREME!$M$5:$M$43,1)),0))</f>
        <v/>
      </c>
      <c r="N39" s="18"/>
      <c r="O39" s="22">
        <f t="shared" si="2"/>
        <v>0</v>
      </c>
      <c r="P39" s="13"/>
      <c r="Q39" s="10">
        <v>159</v>
      </c>
      <c r="R39" s="11">
        <f t="shared" si="3"/>
        <v>159</v>
      </c>
      <c r="S39" s="12">
        <v>28</v>
      </c>
    </row>
    <row r="40" spans="1:19" ht="15" customHeight="1" x14ac:dyDescent="0.3">
      <c r="A40" s="2"/>
      <c r="B40" s="3" t="s">
        <v>70</v>
      </c>
      <c r="C40" s="4" t="s">
        <v>238</v>
      </c>
      <c r="D40" s="5" t="s">
        <v>239</v>
      </c>
      <c r="E40" s="5" t="s">
        <v>23</v>
      </c>
      <c r="F40" s="6"/>
      <c r="G40" s="24" t="str">
        <f>IF(F40="","",IFERROR(INDEX(BAREME!$A$5:$A$43,COUNTIF(BAREME!$B$5:$B$43,"&lt;"&amp;F40)+1),0))</f>
        <v/>
      </c>
      <c r="H40" s="6"/>
      <c r="I40" s="24" t="str">
        <f>IF(H40="","",IFERROR(INDEX(BAREME!$J$5:$J$43,MATCH(H40,BAREME!$K$5:$K$43,1)),0))</f>
        <v/>
      </c>
      <c r="J40" s="6"/>
      <c r="K40" s="24" t="str">
        <f>IF(J40="","",IF(J40&lt;BAREME!$D$4,40,IFERROR(INDEX(BAREME!$A$5:$A$43,COUNTIF(BAREME!$D$5:$D$43,"&lt;"&amp;J40)+1),0)))</f>
        <v/>
      </c>
      <c r="L40" s="6"/>
      <c r="M40" s="24" t="str">
        <f>IF(L40="","",IFERROR(INDEX(BAREME!$J$5:$J$43,MATCH(L40,BAREME!$M$5:$M$43,1)),0))</f>
        <v/>
      </c>
      <c r="N40" s="8"/>
      <c r="O40" s="25">
        <f t="shared" si="2"/>
        <v>0</v>
      </c>
      <c r="P40" s="2"/>
      <c r="Q40" s="10">
        <v>51</v>
      </c>
      <c r="R40" s="11">
        <f t="shared" si="3"/>
        <v>51</v>
      </c>
      <c r="S40" s="23" t="s">
        <v>73</v>
      </c>
    </row>
    <row r="41" spans="1:19" ht="15" customHeight="1" x14ac:dyDescent="0.3">
      <c r="A41" s="13"/>
      <c r="B41" s="14" t="s">
        <v>70</v>
      </c>
      <c r="C41" s="15" t="s">
        <v>240</v>
      </c>
      <c r="D41" s="16" t="s">
        <v>241</v>
      </c>
      <c r="E41" s="16" t="s">
        <v>20</v>
      </c>
      <c r="F41" s="17"/>
      <c r="G41" s="21" t="str">
        <f>IF(F41="","",IFERROR(INDEX(BAREME!$A$5:$A$43,COUNTIF(BAREME!$B$5:$B$43,"&lt;"&amp;F41)+1),0))</f>
        <v/>
      </c>
      <c r="H41" s="17"/>
      <c r="I41" s="21" t="str">
        <f>IF(H41="","",IFERROR(INDEX(BAREME!$J$5:$J$43,MATCH(H41,BAREME!$K$5:$K$43,1)),0))</f>
        <v/>
      </c>
      <c r="J41" s="17"/>
      <c r="K41" s="21" t="str">
        <f>IF(J41="","",IF(J41&lt;BAREME!$D$4,40,IFERROR(INDEX(BAREME!$A$5:$A$43,COUNTIF(BAREME!$D$5:$D$43,"&lt;"&amp;J41)+1),0)))</f>
        <v/>
      </c>
      <c r="L41" s="17"/>
      <c r="M41" s="21" t="str">
        <f>IF(L41="","",IFERROR(INDEX(BAREME!$J$5:$J$43,MATCH(L41,BAREME!$M$5:$M$43,1)),0))</f>
        <v/>
      </c>
      <c r="N41" s="18"/>
      <c r="O41" s="22">
        <f t="shared" si="2"/>
        <v>0</v>
      </c>
      <c r="P41" s="13"/>
      <c r="Q41" s="10">
        <v>93</v>
      </c>
      <c r="R41" s="11">
        <f t="shared" si="3"/>
        <v>93</v>
      </c>
      <c r="S41" s="23" t="s">
        <v>73</v>
      </c>
    </row>
    <row r="42" spans="1:19" ht="15" customHeight="1" x14ac:dyDescent="0.3">
      <c r="A42" s="2"/>
      <c r="B42" s="3" t="s">
        <v>70</v>
      </c>
      <c r="C42" s="4" t="s">
        <v>242</v>
      </c>
      <c r="D42" s="5" t="s">
        <v>243</v>
      </c>
      <c r="E42" s="5" t="s">
        <v>20</v>
      </c>
      <c r="F42" s="6"/>
      <c r="G42" s="24" t="str">
        <f>IF(F42="","",IFERROR(INDEX(BAREME!$A$5:$A$43,COUNTIF(BAREME!$B$5:$B$43,"&lt;"&amp;F42)+1),0))</f>
        <v/>
      </c>
      <c r="H42" s="6"/>
      <c r="I42" s="24" t="str">
        <f>IF(H42="","",IFERROR(INDEX(BAREME!$J$5:$J$43,MATCH(H42,BAREME!$K$5:$K$43,1)),0))</f>
        <v/>
      </c>
      <c r="J42" s="6"/>
      <c r="K42" s="24" t="str">
        <f>IF(J42="","",IF(J42&lt;BAREME!$D$4,40,IFERROR(INDEX(BAREME!$A$5:$A$43,COUNTIF(BAREME!$D$5:$D$43,"&lt;"&amp;J42)+1),0)))</f>
        <v/>
      </c>
      <c r="L42" s="6"/>
      <c r="M42" s="24" t="str">
        <f>IF(L42="","",IFERROR(INDEX(BAREME!$J$5:$J$43,MATCH(L42,BAREME!$M$5:$M$43,1)),0))</f>
        <v/>
      </c>
      <c r="N42" s="8"/>
      <c r="O42" s="25">
        <f t="shared" si="2"/>
        <v>0</v>
      </c>
      <c r="P42" s="2"/>
      <c r="Q42" s="10">
        <v>81</v>
      </c>
      <c r="R42" s="11">
        <f t="shared" si="3"/>
        <v>81</v>
      </c>
      <c r="S42" s="23" t="s">
        <v>73</v>
      </c>
    </row>
    <row r="43" spans="1:19" ht="15" customHeight="1" x14ac:dyDescent="0.3">
      <c r="A43" s="13"/>
      <c r="B43" s="14" t="s">
        <v>70</v>
      </c>
      <c r="C43" s="15" t="s">
        <v>244</v>
      </c>
      <c r="D43" s="16" t="s">
        <v>245</v>
      </c>
      <c r="E43" s="16" t="s">
        <v>41</v>
      </c>
      <c r="F43" s="17"/>
      <c r="G43" s="21" t="str">
        <f>IF(F43="","",IFERROR(INDEX(BAREME!$A$5:$A$43,COUNTIF(BAREME!$B$5:$B$43,"&lt;"&amp;F43)+1),0))</f>
        <v/>
      </c>
      <c r="H43" s="17"/>
      <c r="I43" s="21" t="str">
        <f>IF(H43="","",IFERROR(INDEX(BAREME!$J$5:$J$43,MATCH(H43,BAREME!$K$5:$K$43,1)),0))</f>
        <v/>
      </c>
      <c r="J43" s="17"/>
      <c r="K43" s="21" t="str">
        <f>IF(J43="","",IF(J43&lt;BAREME!$D$4,40,IFERROR(INDEX(BAREME!$A$5:$A$43,COUNTIF(BAREME!$D$5:$D$43,"&lt;"&amp;J43)+1),0)))</f>
        <v/>
      </c>
      <c r="L43" s="17"/>
      <c r="M43" s="21" t="str">
        <f>IF(L43="","",IFERROR(INDEX(BAREME!$J$5:$J$43,MATCH(L43,BAREME!$M$5:$M$43,1)),0))</f>
        <v/>
      </c>
      <c r="N43" s="18"/>
      <c r="O43" s="22">
        <f t="shared" si="2"/>
        <v>0</v>
      </c>
      <c r="P43" s="13"/>
      <c r="Q43" s="10">
        <v>33</v>
      </c>
      <c r="R43" s="11">
        <f t="shared" si="3"/>
        <v>33</v>
      </c>
      <c r="S43" s="23" t="s">
        <v>73</v>
      </c>
    </row>
    <row r="44" spans="1:19" ht="15" customHeight="1" x14ac:dyDescent="0.3">
      <c r="A44" s="2"/>
      <c r="B44" s="3" t="s">
        <v>70</v>
      </c>
      <c r="C44" s="4" t="s">
        <v>246</v>
      </c>
      <c r="D44" s="5" t="s">
        <v>247</v>
      </c>
      <c r="E44" s="5" t="s">
        <v>20</v>
      </c>
      <c r="F44" s="6"/>
      <c r="G44" s="24" t="str">
        <f>IF(F44="","",IFERROR(INDEX(BAREME!$A$5:$A$43,COUNTIF(BAREME!$B$5:$B$43,"&lt;"&amp;F44)+1),0))</f>
        <v/>
      </c>
      <c r="H44" s="6"/>
      <c r="I44" s="24" t="str">
        <f>IF(H44="","",IFERROR(INDEX(BAREME!$J$5:$J$43,MATCH(H44,BAREME!$K$5:$K$43,1)),0))</f>
        <v/>
      </c>
      <c r="J44" s="6"/>
      <c r="K44" s="24" t="str">
        <f>IF(J44="","",IF(J44&lt;BAREME!$D$4,40,IFERROR(INDEX(BAREME!$A$5:$A$43,COUNTIF(BAREME!$D$5:$D$43,"&lt;"&amp;J44)+1),0)))</f>
        <v/>
      </c>
      <c r="L44" s="6"/>
      <c r="M44" s="24" t="str">
        <f>IF(L44="","",IFERROR(INDEX(BAREME!$J$5:$J$43,MATCH(L44,BAREME!$M$5:$M$43,1)),0))</f>
        <v/>
      </c>
      <c r="N44" s="8"/>
      <c r="O44" s="25">
        <f t="shared" si="2"/>
        <v>0</v>
      </c>
      <c r="P44" s="2"/>
      <c r="Q44" s="10">
        <v>175</v>
      </c>
      <c r="R44" s="11">
        <f t="shared" si="3"/>
        <v>175</v>
      </c>
      <c r="S44" s="23" t="s">
        <v>73</v>
      </c>
    </row>
    <row r="45" spans="1:19" ht="15" customHeight="1" x14ac:dyDescent="0.3">
      <c r="A45" s="13"/>
      <c r="B45" s="14" t="s">
        <v>70</v>
      </c>
      <c r="C45" s="15" t="s">
        <v>248</v>
      </c>
      <c r="D45" s="16" t="s">
        <v>249</v>
      </c>
      <c r="E45" s="16" t="s">
        <v>41</v>
      </c>
      <c r="F45" s="17"/>
      <c r="G45" s="21" t="str">
        <f>IF(F45="","",IFERROR(INDEX(BAREME!$A$5:$A$43,COUNTIF(BAREME!$B$5:$B$43,"&lt;"&amp;F45)+1),0))</f>
        <v/>
      </c>
      <c r="H45" s="17"/>
      <c r="I45" s="21" t="str">
        <f>IF(H45="","",IFERROR(INDEX(BAREME!$J$5:$J$43,MATCH(H45,BAREME!$K$5:$K$43,1)),0))</f>
        <v/>
      </c>
      <c r="J45" s="17"/>
      <c r="K45" s="21" t="str">
        <f>IF(J45="","",IF(J45&lt;BAREME!$D$4,40,IFERROR(INDEX(BAREME!$A$5:$A$43,COUNTIF(BAREME!$D$5:$D$43,"&lt;"&amp;J45)+1),0)))</f>
        <v/>
      </c>
      <c r="L45" s="17"/>
      <c r="M45" s="21" t="str">
        <f>IF(L45="","",IFERROR(INDEX(BAREME!$J$5:$J$43,MATCH(L45,BAREME!$M$5:$M$43,1)),0))</f>
        <v/>
      </c>
      <c r="N45" s="18"/>
      <c r="O45" s="22">
        <f t="shared" si="2"/>
        <v>0</v>
      </c>
      <c r="P45" s="13"/>
      <c r="Q45" s="10">
        <v>51</v>
      </c>
      <c r="R45" s="11">
        <f t="shared" si="3"/>
        <v>51</v>
      </c>
      <c r="S45" s="23" t="s">
        <v>73</v>
      </c>
    </row>
    <row r="46" spans="1:19" ht="15" customHeight="1" x14ac:dyDescent="0.3">
      <c r="A46" s="2"/>
      <c r="B46" s="3" t="s">
        <v>70</v>
      </c>
      <c r="C46" s="4" t="s">
        <v>250</v>
      </c>
      <c r="D46" s="5" t="s">
        <v>178</v>
      </c>
      <c r="E46" s="5" t="s">
        <v>41</v>
      </c>
      <c r="F46" s="6"/>
      <c r="G46" s="24" t="str">
        <f>IF(F46="","",IFERROR(INDEX(BAREME!$A$5:$A$43,COUNTIF(BAREME!$B$5:$B$43,"&lt;"&amp;F46)+1),0))</f>
        <v/>
      </c>
      <c r="H46" s="6"/>
      <c r="I46" s="24" t="str">
        <f>IF(H46="","",IFERROR(INDEX(BAREME!$J$5:$J$43,MATCH(H46,BAREME!$K$5:$K$43,1)),0))</f>
        <v/>
      </c>
      <c r="J46" s="6"/>
      <c r="K46" s="24" t="str">
        <f>IF(J46="","",IF(J46&lt;BAREME!$D$4,40,IFERROR(INDEX(BAREME!$A$5:$A$43,COUNTIF(BAREME!$D$5:$D$43,"&lt;"&amp;J46)+1),0)))</f>
        <v/>
      </c>
      <c r="L46" s="6"/>
      <c r="M46" s="24" t="str">
        <f>IF(L46="","",IFERROR(INDEX(BAREME!$J$5:$J$43,MATCH(L46,BAREME!$M$5:$M$43,1)),0))</f>
        <v/>
      </c>
      <c r="N46" s="8"/>
      <c r="O46" s="25">
        <f t="shared" si="2"/>
        <v>0</v>
      </c>
      <c r="P46" s="2"/>
      <c r="Q46" s="10">
        <v>248</v>
      </c>
      <c r="R46" s="11">
        <f t="shared" si="3"/>
        <v>248</v>
      </c>
      <c r="S46" s="23" t="s">
        <v>73</v>
      </c>
    </row>
    <row r="47" spans="1:19" ht="15" customHeight="1" x14ac:dyDescent="0.3">
      <c r="A47" s="13"/>
      <c r="B47" s="14" t="s">
        <v>70</v>
      </c>
      <c r="C47" s="15" t="s">
        <v>251</v>
      </c>
      <c r="D47" s="16" t="s">
        <v>252</v>
      </c>
      <c r="E47" s="16" t="s">
        <v>23</v>
      </c>
      <c r="F47" s="17"/>
      <c r="G47" s="21" t="str">
        <f>IF(F47="","",IFERROR(INDEX(BAREME!$A$5:$A$43,COUNTIF(BAREME!$B$5:$B$43,"&lt;"&amp;F47)+1),0))</f>
        <v/>
      </c>
      <c r="H47" s="17"/>
      <c r="I47" s="21" t="str">
        <f>IF(H47="","",IFERROR(INDEX(BAREME!$J$5:$J$43,MATCH(H47,BAREME!$K$5:$K$43,1)),0))</f>
        <v/>
      </c>
      <c r="J47" s="17"/>
      <c r="K47" s="21" t="str">
        <f>IF(J47="","",IF(J47&lt;BAREME!$D$4,40,IFERROR(INDEX(BAREME!$A$5:$A$43,COUNTIF(BAREME!$D$5:$D$43,"&lt;"&amp;J47)+1),0)))</f>
        <v/>
      </c>
      <c r="L47" s="17"/>
      <c r="M47" s="21" t="str">
        <f>IF(L47="","",IFERROR(INDEX(BAREME!$J$5:$J$43,MATCH(L47,BAREME!$M$5:$M$43,1)),0))</f>
        <v/>
      </c>
      <c r="N47" s="18"/>
      <c r="O47" s="22">
        <f t="shared" si="2"/>
        <v>0</v>
      </c>
      <c r="P47" s="13"/>
      <c r="Q47" s="10">
        <v>68</v>
      </c>
      <c r="R47" s="11">
        <f t="shared" si="3"/>
        <v>68</v>
      </c>
      <c r="S47" s="23" t="s">
        <v>73</v>
      </c>
    </row>
    <row r="48" spans="1:19" ht="15" customHeight="1" x14ac:dyDescent="0.3">
      <c r="A48" s="2"/>
      <c r="B48" s="3" t="s">
        <v>70</v>
      </c>
      <c r="C48" s="4" t="s">
        <v>253</v>
      </c>
      <c r="D48" s="5" t="s">
        <v>254</v>
      </c>
      <c r="E48" s="5" t="s">
        <v>20</v>
      </c>
      <c r="F48" s="6"/>
      <c r="G48" s="24" t="str">
        <f>IF(F48="","",IFERROR(INDEX(BAREME!$A$5:$A$43,COUNTIF(BAREME!$B$5:$B$43,"&lt;"&amp;F48)+1),0))</f>
        <v/>
      </c>
      <c r="H48" s="6"/>
      <c r="I48" s="24" t="str">
        <f>IF(H48="","",IFERROR(INDEX(BAREME!$J$5:$J$43,MATCH(H48,BAREME!$K$5:$K$43,1)),0))</f>
        <v/>
      </c>
      <c r="J48" s="6"/>
      <c r="K48" s="24" t="str">
        <f>IF(J48="","",IF(J48&lt;BAREME!$D$4,40,IFERROR(INDEX(BAREME!$A$5:$A$43,COUNTIF(BAREME!$D$5:$D$43,"&lt;"&amp;J48)+1),0)))</f>
        <v/>
      </c>
      <c r="L48" s="6"/>
      <c r="M48" s="24" t="str">
        <f>IF(L48="","",IFERROR(INDEX(BAREME!$J$5:$J$43,MATCH(L48,BAREME!$M$5:$M$43,1)),0))</f>
        <v/>
      </c>
      <c r="N48" s="8"/>
      <c r="O48" s="25">
        <f t="shared" si="2"/>
        <v>0</v>
      </c>
      <c r="P48" s="2"/>
      <c r="Q48" s="10">
        <v>29</v>
      </c>
      <c r="R48" s="11">
        <f t="shared" si="3"/>
        <v>29</v>
      </c>
      <c r="S48" s="23" t="s">
        <v>73</v>
      </c>
    </row>
    <row r="49" spans="1:19" ht="15" customHeight="1" x14ac:dyDescent="0.3">
      <c r="A49" s="13"/>
      <c r="B49" s="14" t="s">
        <v>70</v>
      </c>
      <c r="C49" s="15" t="s">
        <v>255</v>
      </c>
      <c r="D49" s="16" t="s">
        <v>256</v>
      </c>
      <c r="E49" s="16" t="s">
        <v>20</v>
      </c>
      <c r="F49" s="17"/>
      <c r="G49" s="21" t="str">
        <f>IF(F49="","",IFERROR(INDEX(BAREME!$A$5:$A$43,COUNTIF(BAREME!$B$5:$B$43,"&lt;"&amp;F49)+1),0))</f>
        <v/>
      </c>
      <c r="H49" s="17"/>
      <c r="I49" s="21" t="str">
        <f>IF(H49="","",IFERROR(INDEX(BAREME!$J$5:$J$43,MATCH(H49,BAREME!$K$5:$K$43,1)),0))</f>
        <v/>
      </c>
      <c r="J49" s="17"/>
      <c r="K49" s="21" t="str">
        <f>IF(J49="","",IF(J49&lt;BAREME!$D$4,40,IFERROR(INDEX(BAREME!$A$5:$A$43,COUNTIF(BAREME!$D$5:$D$43,"&lt;"&amp;J49)+1),0)))</f>
        <v/>
      </c>
      <c r="L49" s="17"/>
      <c r="M49" s="21" t="str">
        <f>IF(L49="","",IFERROR(INDEX(BAREME!$J$5:$J$43,MATCH(L49,BAREME!$M$5:$M$43,1)),0))</f>
        <v/>
      </c>
      <c r="N49" s="18"/>
      <c r="O49" s="22">
        <f t="shared" si="2"/>
        <v>0</v>
      </c>
      <c r="P49" s="13"/>
      <c r="Q49" s="10">
        <v>240</v>
      </c>
      <c r="R49" s="11">
        <f t="shared" si="3"/>
        <v>240</v>
      </c>
      <c r="S49" s="23" t="s">
        <v>73</v>
      </c>
    </row>
    <row r="50" spans="1:19" ht="15" customHeight="1" x14ac:dyDescent="0.3">
      <c r="A50" s="2"/>
      <c r="B50" s="3" t="s">
        <v>70</v>
      </c>
      <c r="C50" s="4" t="s">
        <v>257</v>
      </c>
      <c r="D50" s="5" t="s">
        <v>258</v>
      </c>
      <c r="E50" s="5" t="s">
        <v>82</v>
      </c>
      <c r="F50" s="6"/>
      <c r="G50" s="24" t="str">
        <f>IF(F50="","",IFERROR(INDEX(BAREME!$A$5:$A$43,COUNTIF(BAREME!$B$5:$B$43,"&lt;"&amp;F50)+1),0))</f>
        <v/>
      </c>
      <c r="H50" s="6"/>
      <c r="I50" s="24" t="str">
        <f>IF(H50="","",IFERROR(INDEX(BAREME!$J$5:$J$43,MATCH(H50,BAREME!$K$5:$K$43,1)),0))</f>
        <v/>
      </c>
      <c r="J50" s="6"/>
      <c r="K50" s="24" t="str">
        <f>IF(J50="","",IF(J50&lt;BAREME!$D$4,40,IFERROR(INDEX(BAREME!$A$5:$A$43,COUNTIF(BAREME!$D$5:$D$43,"&lt;"&amp;J50)+1),0)))</f>
        <v/>
      </c>
      <c r="L50" s="6"/>
      <c r="M50" s="24" t="str">
        <f>IF(L50="","",IFERROR(INDEX(BAREME!$J$5:$J$43,MATCH(L50,BAREME!$M$5:$M$43,1)),0))</f>
        <v/>
      </c>
      <c r="N50" s="8"/>
      <c r="O50" s="25">
        <f t="shared" si="2"/>
        <v>0</v>
      </c>
      <c r="P50" s="2"/>
      <c r="Q50" s="10">
        <v>61</v>
      </c>
      <c r="R50" s="11">
        <f t="shared" si="3"/>
        <v>61</v>
      </c>
      <c r="S50" s="23" t="s">
        <v>73</v>
      </c>
    </row>
    <row r="51" spans="1:19" ht="15" customHeight="1" x14ac:dyDescent="0.3">
      <c r="A51" s="13"/>
      <c r="B51" s="14" t="s">
        <v>70</v>
      </c>
      <c r="C51" s="15" t="s">
        <v>259</v>
      </c>
      <c r="D51" s="16" t="s">
        <v>260</v>
      </c>
      <c r="E51" s="16" t="s">
        <v>20</v>
      </c>
      <c r="F51" s="17"/>
      <c r="G51" s="21" t="str">
        <f>IF(F51="","",IFERROR(INDEX(BAREME!$A$5:$A$43,COUNTIF(BAREME!$B$5:$B$43,"&lt;"&amp;F51)+1),0))</f>
        <v/>
      </c>
      <c r="H51" s="17"/>
      <c r="I51" s="21" t="str">
        <f>IF(H51="","",IFERROR(INDEX(BAREME!$J$5:$J$43,MATCH(H51,BAREME!$K$5:$K$43,1)),0))</f>
        <v/>
      </c>
      <c r="J51" s="17"/>
      <c r="K51" s="21" t="str">
        <f>IF(J51="","",IF(J51&lt;BAREME!$D$4,40,IFERROR(INDEX(BAREME!$A$5:$A$43,COUNTIF(BAREME!$D$5:$D$43,"&lt;"&amp;J51)+1),0)))</f>
        <v/>
      </c>
      <c r="L51" s="17"/>
      <c r="M51" s="21" t="str">
        <f>IF(L51="","",IFERROR(INDEX(BAREME!$J$5:$J$43,MATCH(L51,BAREME!$M$5:$M$43,1)),0))</f>
        <v/>
      </c>
      <c r="N51" s="18"/>
      <c r="O51" s="22">
        <f t="shared" si="2"/>
        <v>0</v>
      </c>
      <c r="P51" s="13"/>
      <c r="Q51" s="10">
        <v>104</v>
      </c>
      <c r="R51" s="11">
        <f t="shared" si="3"/>
        <v>104</v>
      </c>
      <c r="S51" s="23" t="s">
        <v>73</v>
      </c>
    </row>
    <row r="52" spans="1:19" ht="15" customHeight="1" x14ac:dyDescent="0.3">
      <c r="A52" s="2"/>
      <c r="B52" s="3" t="s">
        <v>70</v>
      </c>
      <c r="C52" s="4" t="s">
        <v>261</v>
      </c>
      <c r="D52" s="5" t="s">
        <v>262</v>
      </c>
      <c r="E52" s="5" t="s">
        <v>41</v>
      </c>
      <c r="F52" s="6"/>
      <c r="G52" s="24" t="str">
        <f>IF(F52="","",IFERROR(INDEX(BAREME!$A$5:$A$43,COUNTIF(BAREME!$B$5:$B$43,"&lt;"&amp;F52)+1),0))</f>
        <v/>
      </c>
      <c r="H52" s="6"/>
      <c r="I52" s="24" t="str">
        <f>IF(H52="","",IFERROR(INDEX(BAREME!$J$5:$J$43,MATCH(H52,BAREME!$K$5:$K$43,1)),0))</f>
        <v/>
      </c>
      <c r="J52" s="6"/>
      <c r="K52" s="24" t="str">
        <f>IF(J52="","",IF(J52&lt;BAREME!$D$4,40,IFERROR(INDEX(BAREME!$A$5:$A$43,COUNTIF(BAREME!$D$5:$D$43,"&lt;"&amp;J52)+1),0)))</f>
        <v/>
      </c>
      <c r="L52" s="6"/>
      <c r="M52" s="24" t="str">
        <f>IF(L52="","",IFERROR(INDEX(BAREME!$J$5:$J$43,MATCH(L52,BAREME!$M$5:$M$43,1)),0))</f>
        <v/>
      </c>
      <c r="N52" s="8"/>
      <c r="O52" s="25">
        <f t="shared" si="2"/>
        <v>0</v>
      </c>
      <c r="P52" s="2"/>
      <c r="Q52" s="10">
        <v>231</v>
      </c>
      <c r="R52" s="11">
        <f t="shared" si="3"/>
        <v>231</v>
      </c>
      <c r="S52" s="23" t="s">
        <v>73</v>
      </c>
    </row>
    <row r="53" spans="1:19" ht="15" customHeight="1" x14ac:dyDescent="0.3">
      <c r="A53" s="13"/>
      <c r="B53" s="14" t="s">
        <v>70</v>
      </c>
      <c r="C53" s="15" t="s">
        <v>263</v>
      </c>
      <c r="D53" s="16" t="s">
        <v>264</v>
      </c>
      <c r="E53" s="16" t="s">
        <v>20</v>
      </c>
      <c r="F53" s="17"/>
      <c r="G53" s="21" t="str">
        <f>IF(F53="","",IFERROR(INDEX(BAREME!$A$5:$A$43,COUNTIF(BAREME!$B$5:$B$43,"&lt;"&amp;F53)+1),0))</f>
        <v/>
      </c>
      <c r="H53" s="17"/>
      <c r="I53" s="21" t="str">
        <f>IF(H53="","",IFERROR(INDEX(BAREME!$J$5:$J$43,MATCH(H53,BAREME!$K$5:$K$43,1)),0))</f>
        <v/>
      </c>
      <c r="J53" s="17"/>
      <c r="K53" s="21" t="str">
        <f>IF(J53="","",IF(J53&lt;BAREME!$D$4,40,IFERROR(INDEX(BAREME!$A$5:$A$43,COUNTIF(BAREME!$D$5:$D$43,"&lt;"&amp;J53)+1),0)))</f>
        <v/>
      </c>
      <c r="L53" s="17"/>
      <c r="M53" s="21" t="str">
        <f>IF(L53="","",IFERROR(INDEX(BAREME!$J$5:$J$43,MATCH(L53,BAREME!$M$5:$M$43,1)),0))</f>
        <v/>
      </c>
      <c r="N53" s="18"/>
      <c r="O53" s="22">
        <f t="shared" si="2"/>
        <v>0</v>
      </c>
      <c r="P53" s="13"/>
      <c r="Q53" s="10">
        <v>66</v>
      </c>
      <c r="R53" s="11">
        <f t="shared" si="3"/>
        <v>66</v>
      </c>
      <c r="S53" s="23" t="s">
        <v>73</v>
      </c>
    </row>
    <row r="54" spans="1:19" ht="15" customHeight="1" x14ac:dyDescent="0.3">
      <c r="A54" s="2"/>
      <c r="B54" s="3" t="s">
        <v>70</v>
      </c>
      <c r="C54" s="4" t="s">
        <v>265</v>
      </c>
      <c r="D54" s="5" t="s">
        <v>266</v>
      </c>
      <c r="E54" s="5" t="s">
        <v>20</v>
      </c>
      <c r="F54" s="6"/>
      <c r="G54" s="24" t="str">
        <f>IF(F54="","",IFERROR(INDEX(BAREME!$A$5:$A$43,COUNTIF(BAREME!$B$5:$B$43,"&lt;"&amp;F54)+1),0))</f>
        <v/>
      </c>
      <c r="H54" s="6"/>
      <c r="I54" s="24" t="str">
        <f>IF(H54="","",IFERROR(INDEX(BAREME!$J$5:$J$43,MATCH(H54,BAREME!$K$5:$K$43,1)),0))</f>
        <v/>
      </c>
      <c r="J54" s="6"/>
      <c r="K54" s="24" t="str">
        <f>IF(J54="","",IF(J54&lt;BAREME!$D$4,40,IFERROR(INDEX(BAREME!$A$5:$A$43,COUNTIF(BAREME!$D$5:$D$43,"&lt;"&amp;J54)+1),0)))</f>
        <v/>
      </c>
      <c r="L54" s="6"/>
      <c r="M54" s="24" t="str">
        <f>IF(L54="","",IFERROR(INDEX(BAREME!$J$5:$J$43,MATCH(L54,BAREME!$M$5:$M$43,1)),0))</f>
        <v/>
      </c>
      <c r="N54" s="8"/>
      <c r="O54" s="25">
        <f t="shared" si="2"/>
        <v>0</v>
      </c>
      <c r="P54" s="2"/>
      <c r="Q54" s="10">
        <v>299</v>
      </c>
      <c r="R54" s="11">
        <f t="shared" si="3"/>
        <v>299</v>
      </c>
      <c r="S54" s="23" t="s">
        <v>73</v>
      </c>
    </row>
    <row r="55" spans="1:19" ht="15" customHeight="1" x14ac:dyDescent="0.3">
      <c r="A55" s="13"/>
      <c r="B55" s="14" t="s">
        <v>70</v>
      </c>
      <c r="C55" s="15" t="s">
        <v>165</v>
      </c>
      <c r="D55" s="16" t="s">
        <v>267</v>
      </c>
      <c r="E55" s="16" t="s">
        <v>20</v>
      </c>
      <c r="F55" s="17"/>
      <c r="G55" s="21" t="str">
        <f>IF(F55="","",IFERROR(INDEX(BAREME!$A$5:$A$43,COUNTIF(BAREME!$B$5:$B$43,"&lt;"&amp;F55)+1),0))</f>
        <v/>
      </c>
      <c r="H55" s="17"/>
      <c r="I55" s="21" t="str">
        <f>IF(H55="","",IFERROR(INDEX(BAREME!$J$5:$J$43,MATCH(H55,BAREME!$K$5:$K$43,1)),0))</f>
        <v/>
      </c>
      <c r="J55" s="17"/>
      <c r="K55" s="21" t="str">
        <f>IF(J55="","",IF(J55&lt;BAREME!$D$4,40,IFERROR(INDEX(BAREME!$A$5:$A$43,COUNTIF(BAREME!$D$5:$D$43,"&lt;"&amp;J55)+1),0)))</f>
        <v/>
      </c>
      <c r="L55" s="17"/>
      <c r="M55" s="21" t="str">
        <f>IF(L55="","",IFERROR(INDEX(BAREME!$J$5:$J$43,MATCH(L55,BAREME!$M$5:$M$43,1)),0))</f>
        <v/>
      </c>
      <c r="N55" s="18"/>
      <c r="O55" s="22">
        <f t="shared" si="2"/>
        <v>0</v>
      </c>
      <c r="P55" s="13"/>
      <c r="Q55" s="10">
        <v>70</v>
      </c>
      <c r="R55" s="11">
        <f t="shared" si="3"/>
        <v>70</v>
      </c>
      <c r="S55" s="23" t="s">
        <v>73</v>
      </c>
    </row>
    <row r="56" spans="1:19" ht="15" customHeight="1" x14ac:dyDescent="0.3">
      <c r="A56" s="2"/>
      <c r="B56" s="3" t="s">
        <v>70</v>
      </c>
      <c r="C56" s="4" t="s">
        <v>268</v>
      </c>
      <c r="D56" s="5" t="s">
        <v>256</v>
      </c>
      <c r="E56" s="5" t="s">
        <v>32</v>
      </c>
      <c r="F56" s="6"/>
      <c r="G56" s="24" t="str">
        <f>IF(F56="","",IFERROR(INDEX(BAREME!$A$5:$A$43,COUNTIF(BAREME!$B$5:$B$43,"&lt;"&amp;F56)+1),0))</f>
        <v/>
      </c>
      <c r="H56" s="6"/>
      <c r="I56" s="24" t="str">
        <f>IF(H56="","",IFERROR(INDEX(BAREME!$J$5:$J$43,MATCH(H56,BAREME!$K$5:$K$43,1)),0))</f>
        <v/>
      </c>
      <c r="J56" s="6"/>
      <c r="K56" s="24" t="str">
        <f>IF(J56="","",IF(J56&lt;BAREME!$D$4,40,IFERROR(INDEX(BAREME!$A$5:$A$43,COUNTIF(BAREME!$D$5:$D$43,"&lt;"&amp;J56)+1),0)))</f>
        <v/>
      </c>
      <c r="L56" s="6"/>
      <c r="M56" s="24" t="str">
        <f>IF(L56="","",IFERROR(INDEX(BAREME!$J$5:$J$43,MATCH(L56,BAREME!$M$5:$M$43,1)),0))</f>
        <v/>
      </c>
      <c r="N56" s="8"/>
      <c r="O56" s="25">
        <f t="shared" si="2"/>
        <v>0</v>
      </c>
      <c r="P56" s="2"/>
      <c r="Q56" s="10">
        <v>45</v>
      </c>
      <c r="R56" s="11">
        <f t="shared" si="3"/>
        <v>45</v>
      </c>
      <c r="S56" s="23" t="s">
        <v>73</v>
      </c>
    </row>
    <row r="57" spans="1:19" ht="15" customHeight="1" x14ac:dyDescent="0.3">
      <c r="A57" s="13"/>
      <c r="B57" s="14" t="s">
        <v>70</v>
      </c>
      <c r="C57" s="15" t="s">
        <v>269</v>
      </c>
      <c r="D57" s="16" t="s">
        <v>270</v>
      </c>
      <c r="E57" s="16" t="s">
        <v>41</v>
      </c>
      <c r="F57" s="17"/>
      <c r="G57" s="21" t="str">
        <f>IF(F57="","",IFERROR(INDEX(BAREME!$A$5:$A$43,COUNTIF(BAREME!$B$5:$B$43,"&lt;"&amp;F57)+1),0))</f>
        <v/>
      </c>
      <c r="H57" s="17"/>
      <c r="I57" s="21" t="str">
        <f>IF(H57="","",IFERROR(INDEX(BAREME!$J$5:$J$43,MATCH(H57,BAREME!$K$5:$K$43,1)),0))</f>
        <v/>
      </c>
      <c r="J57" s="17"/>
      <c r="K57" s="21" t="str">
        <f>IF(J57="","",IF(J57&lt;BAREME!$D$4,40,IFERROR(INDEX(BAREME!$A$5:$A$43,COUNTIF(BAREME!$D$5:$D$43,"&lt;"&amp;J57)+1),0)))</f>
        <v/>
      </c>
      <c r="L57" s="17"/>
      <c r="M57" s="21" t="str">
        <f>IF(L57="","",IFERROR(INDEX(BAREME!$J$5:$J$43,MATCH(L57,BAREME!$M$5:$M$43,1)),0))</f>
        <v/>
      </c>
      <c r="N57" s="18"/>
      <c r="O57" s="22">
        <f t="shared" si="2"/>
        <v>0</v>
      </c>
      <c r="P57" s="13"/>
      <c r="Q57" s="10">
        <v>158</v>
      </c>
      <c r="R57" s="11">
        <f t="shared" si="3"/>
        <v>158</v>
      </c>
      <c r="S57" s="23" t="s">
        <v>73</v>
      </c>
    </row>
    <row r="58" spans="1:19" ht="15" customHeight="1" x14ac:dyDescent="0.3">
      <c r="A58" s="2"/>
      <c r="B58" s="3" t="s">
        <v>70</v>
      </c>
      <c r="C58" s="4" t="s">
        <v>271</v>
      </c>
      <c r="D58" s="5" t="s">
        <v>272</v>
      </c>
      <c r="E58" s="5" t="s">
        <v>41</v>
      </c>
      <c r="F58" s="6"/>
      <c r="G58" s="24" t="str">
        <f>IF(F58="","",IFERROR(INDEX(BAREME!$A$5:$A$43,COUNTIF(BAREME!$B$5:$B$43,"&lt;"&amp;F58)+1),0))</f>
        <v/>
      </c>
      <c r="H58" s="6"/>
      <c r="I58" s="24" t="str">
        <f>IF(H58="","",IFERROR(INDEX(BAREME!$J$5:$J$43,MATCH(H58,BAREME!$K$5:$K$43,1)),0))</f>
        <v/>
      </c>
      <c r="J58" s="6"/>
      <c r="K58" s="24" t="str">
        <f>IF(J58="","",IF(J58&lt;BAREME!$D$4,40,IFERROR(INDEX(BAREME!$A$5:$A$43,COUNTIF(BAREME!$D$5:$D$43,"&lt;"&amp;J58)+1),0)))</f>
        <v/>
      </c>
      <c r="L58" s="6"/>
      <c r="M58" s="24" t="str">
        <f>IF(L58="","",IFERROR(INDEX(BAREME!$J$5:$J$43,MATCH(L58,BAREME!$M$5:$M$43,1)),0))</f>
        <v/>
      </c>
      <c r="N58" s="8"/>
      <c r="O58" s="25">
        <f t="shared" si="2"/>
        <v>0</v>
      </c>
      <c r="P58" s="2"/>
      <c r="Q58" s="10">
        <v>110</v>
      </c>
      <c r="R58" s="11">
        <f t="shared" si="3"/>
        <v>110</v>
      </c>
      <c r="S58" s="23" t="s">
        <v>73</v>
      </c>
    </row>
    <row r="59" spans="1:19" ht="15" customHeight="1" x14ac:dyDescent="0.3">
      <c r="A59" s="13"/>
      <c r="B59" s="14" t="s">
        <v>70</v>
      </c>
      <c r="C59" s="15" t="s">
        <v>273</v>
      </c>
      <c r="D59" s="16" t="s">
        <v>274</v>
      </c>
      <c r="E59" s="16" t="s">
        <v>41</v>
      </c>
      <c r="F59" s="17"/>
      <c r="G59" s="21" t="str">
        <f>IF(F59="","",IFERROR(INDEX(BAREME!$A$5:$A$43,COUNTIF(BAREME!$B$5:$B$43,"&lt;"&amp;F59)+1),0))</f>
        <v/>
      </c>
      <c r="H59" s="17"/>
      <c r="I59" s="21" t="str">
        <f>IF(H59="","",IFERROR(INDEX(BAREME!$J$5:$J$43,MATCH(H59,BAREME!$K$5:$K$43,1)),0))</f>
        <v/>
      </c>
      <c r="J59" s="17"/>
      <c r="K59" s="21" t="str">
        <f>IF(J59="","",IF(J59&lt;BAREME!$D$4,40,IFERROR(INDEX(BAREME!$A$5:$A$43,COUNTIF(BAREME!$D$5:$D$43,"&lt;"&amp;J59)+1),0)))</f>
        <v/>
      </c>
      <c r="L59" s="17"/>
      <c r="M59" s="21" t="str">
        <f>IF(L59="","",IFERROR(INDEX(BAREME!$J$5:$J$43,MATCH(L59,BAREME!$M$5:$M$43,1)),0))</f>
        <v/>
      </c>
      <c r="N59" s="18"/>
      <c r="O59" s="22">
        <f t="shared" si="2"/>
        <v>0</v>
      </c>
      <c r="P59" s="13"/>
      <c r="Q59" s="10">
        <v>40</v>
      </c>
      <c r="R59" s="11">
        <f t="shared" si="3"/>
        <v>40</v>
      </c>
      <c r="S59" s="23" t="s">
        <v>73</v>
      </c>
    </row>
    <row r="60" spans="1:19" ht="15" customHeight="1" x14ac:dyDescent="0.3">
      <c r="A60" s="2"/>
      <c r="B60" s="3" t="s">
        <v>70</v>
      </c>
      <c r="C60" s="4" t="s">
        <v>275</v>
      </c>
      <c r="D60" s="5" t="s">
        <v>276</v>
      </c>
      <c r="E60" s="5" t="s">
        <v>23</v>
      </c>
      <c r="F60" s="6"/>
      <c r="G60" s="24" t="str">
        <f>IF(F60="","",IFERROR(INDEX(BAREME!$A$5:$A$43,COUNTIF(BAREME!$B$5:$B$43,"&lt;"&amp;F60)+1),0))</f>
        <v/>
      </c>
      <c r="H60" s="6"/>
      <c r="I60" s="24" t="str">
        <f>IF(H60="","",IFERROR(INDEX(BAREME!$J$5:$J$43,MATCH(H60,BAREME!$K$5:$K$43,1)),0))</f>
        <v/>
      </c>
      <c r="J60" s="6"/>
      <c r="K60" s="24" t="str">
        <f>IF(J60="","",IF(J60&lt;BAREME!$D$4,40,IFERROR(INDEX(BAREME!$A$5:$A$43,COUNTIF(BAREME!$D$5:$D$43,"&lt;"&amp;J60)+1),0)))</f>
        <v/>
      </c>
      <c r="L60" s="6"/>
      <c r="M60" s="24" t="str">
        <f>IF(L60="","",IFERROR(INDEX(BAREME!$J$5:$J$43,MATCH(L60,BAREME!$M$5:$M$43,1)),0))</f>
        <v/>
      </c>
      <c r="N60" s="8"/>
      <c r="O60" s="25">
        <f t="shared" si="2"/>
        <v>0</v>
      </c>
      <c r="P60" s="2"/>
      <c r="Q60" s="10">
        <v>38</v>
      </c>
      <c r="R60" s="11">
        <f t="shared" si="3"/>
        <v>38</v>
      </c>
      <c r="S60" s="23" t="s">
        <v>73</v>
      </c>
    </row>
    <row r="61" spans="1:19" ht="15" customHeight="1" x14ac:dyDescent="0.3">
      <c r="A61" s="13"/>
      <c r="B61" s="14" t="s">
        <v>70</v>
      </c>
      <c r="C61" s="15" t="s">
        <v>277</v>
      </c>
      <c r="D61" s="16" t="s">
        <v>225</v>
      </c>
      <c r="E61" s="16" t="s">
        <v>41</v>
      </c>
      <c r="F61" s="17"/>
      <c r="G61" s="21" t="str">
        <f>IF(F61="","",IFERROR(INDEX(BAREME!$A$5:$A$43,COUNTIF(BAREME!$B$5:$B$43,"&lt;"&amp;F61)+1),0))</f>
        <v/>
      </c>
      <c r="H61" s="17"/>
      <c r="I61" s="21" t="str">
        <f>IF(H61="","",IFERROR(INDEX(BAREME!$J$5:$J$43,MATCH(H61,BAREME!$K$5:$K$43,1)),0))</f>
        <v/>
      </c>
      <c r="J61" s="17"/>
      <c r="K61" s="21" t="str">
        <f>IF(J61="","",IF(J61&lt;BAREME!$D$4,40,IFERROR(INDEX(BAREME!$A$5:$A$43,COUNTIF(BAREME!$D$5:$D$43,"&lt;"&amp;J61)+1),0)))</f>
        <v/>
      </c>
      <c r="L61" s="17"/>
      <c r="M61" s="21" t="str">
        <f>IF(L61="","",IFERROR(INDEX(BAREME!$J$5:$J$43,MATCH(L61,BAREME!$M$5:$M$43,1)),0))</f>
        <v/>
      </c>
      <c r="N61" s="18"/>
      <c r="O61" s="22">
        <f t="shared" si="2"/>
        <v>0</v>
      </c>
      <c r="P61" s="13"/>
      <c r="Q61" s="10">
        <v>67</v>
      </c>
      <c r="R61" s="11">
        <f t="shared" si="3"/>
        <v>67</v>
      </c>
      <c r="S61" s="23" t="s">
        <v>73</v>
      </c>
    </row>
    <row r="62" spans="1:19" ht="15" customHeight="1" x14ac:dyDescent="0.3">
      <c r="A62" s="2"/>
      <c r="B62" s="3" t="s">
        <v>70</v>
      </c>
      <c r="C62" s="4" t="s">
        <v>278</v>
      </c>
      <c r="D62" s="5" t="s">
        <v>279</v>
      </c>
      <c r="E62" s="5" t="s">
        <v>20</v>
      </c>
      <c r="F62" s="6"/>
      <c r="G62" s="24" t="str">
        <f>IF(F62="","",IFERROR(INDEX(BAREME!$A$5:$A$43,COUNTIF(BAREME!$B$5:$B$43,"&lt;"&amp;F62)+1),0))</f>
        <v/>
      </c>
      <c r="H62" s="6"/>
      <c r="I62" s="24" t="str">
        <f>IF(H62="","",IFERROR(INDEX(BAREME!$J$5:$J$43,MATCH(H62,BAREME!$K$5:$K$43,1)),0))</f>
        <v/>
      </c>
      <c r="J62" s="6"/>
      <c r="K62" s="24" t="str">
        <f>IF(J62="","",IF(J62&lt;BAREME!$D$4,40,IFERROR(INDEX(BAREME!$A$5:$A$43,COUNTIF(BAREME!$D$5:$D$43,"&lt;"&amp;J62)+1),0)))</f>
        <v/>
      </c>
      <c r="L62" s="6"/>
      <c r="M62" s="24" t="str">
        <f>IF(L62="","",IFERROR(INDEX(BAREME!$J$5:$J$43,MATCH(L62,BAREME!$M$5:$M$43,1)),0))</f>
        <v/>
      </c>
      <c r="N62" s="8"/>
      <c r="O62" s="25">
        <f t="shared" si="2"/>
        <v>0</v>
      </c>
      <c r="P62" s="2"/>
      <c r="Q62" s="10">
        <v>68</v>
      </c>
      <c r="R62" s="11">
        <f t="shared" si="3"/>
        <v>68</v>
      </c>
      <c r="S62" s="23" t="s">
        <v>73</v>
      </c>
    </row>
    <row r="63" spans="1:19" ht="15" customHeight="1" x14ac:dyDescent="0.3">
      <c r="A63" s="13"/>
      <c r="B63" s="14" t="s">
        <v>70</v>
      </c>
      <c r="C63" s="15" t="s">
        <v>280</v>
      </c>
      <c r="D63" s="16" t="s">
        <v>266</v>
      </c>
      <c r="E63" s="16" t="s">
        <v>23</v>
      </c>
      <c r="F63" s="17"/>
      <c r="G63" s="21" t="str">
        <f>IF(F63="","",IFERROR(INDEX(BAREME!$A$5:$A$43,COUNTIF(BAREME!$B$5:$B$43,"&lt;"&amp;F63)+1),0))</f>
        <v/>
      </c>
      <c r="H63" s="17"/>
      <c r="I63" s="21" t="str">
        <f>IF(H63="","",IFERROR(INDEX(BAREME!$J$5:$J$43,MATCH(H63,BAREME!$K$5:$K$43,1)),0))</f>
        <v/>
      </c>
      <c r="J63" s="17"/>
      <c r="K63" s="21" t="str">
        <f>IF(J63="","",IF(J63&lt;BAREME!$D$4,40,IFERROR(INDEX(BAREME!$A$5:$A$43,COUNTIF(BAREME!$D$5:$D$43,"&lt;"&amp;J63)+1),0)))</f>
        <v/>
      </c>
      <c r="L63" s="17"/>
      <c r="M63" s="21" t="str">
        <f>IF(L63="","",IFERROR(INDEX(BAREME!$J$5:$J$43,MATCH(L63,BAREME!$M$5:$M$43,1)),0))</f>
        <v/>
      </c>
      <c r="N63" s="18"/>
      <c r="O63" s="22">
        <f t="shared" si="2"/>
        <v>0</v>
      </c>
      <c r="P63" s="13"/>
      <c r="Q63" s="10">
        <v>92</v>
      </c>
      <c r="R63" s="11">
        <f t="shared" si="3"/>
        <v>92</v>
      </c>
      <c r="S63" s="23" t="s">
        <v>73</v>
      </c>
    </row>
    <row r="64" spans="1:19" ht="15" customHeight="1" x14ac:dyDescent="0.3">
      <c r="A64" s="2"/>
      <c r="B64" s="3" t="s">
        <v>70</v>
      </c>
      <c r="C64" s="4" t="s">
        <v>281</v>
      </c>
      <c r="D64" s="5" t="s">
        <v>282</v>
      </c>
      <c r="E64" s="5" t="s">
        <v>20</v>
      </c>
      <c r="F64" s="6"/>
      <c r="G64" s="24" t="str">
        <f>IF(F64="","",IFERROR(INDEX(BAREME!$A$5:$A$43,COUNTIF(BAREME!$B$5:$B$43,"&lt;"&amp;F64)+1),0))</f>
        <v/>
      </c>
      <c r="H64" s="6"/>
      <c r="I64" s="24" t="str">
        <f>IF(H64="","",IFERROR(INDEX(BAREME!$J$5:$J$43,MATCH(H64,BAREME!$K$5:$K$43,1)),0))</f>
        <v/>
      </c>
      <c r="J64" s="6"/>
      <c r="K64" s="24" t="str">
        <f>IF(J64="","",IF(J64&lt;BAREME!$D$4,40,IFERROR(INDEX(BAREME!$A$5:$A$43,COUNTIF(BAREME!$D$5:$D$43,"&lt;"&amp;J64)+1),0)))</f>
        <v/>
      </c>
      <c r="L64" s="6"/>
      <c r="M64" s="24" t="str">
        <f>IF(L64="","",IFERROR(INDEX(BAREME!$J$5:$J$43,MATCH(L64,BAREME!$M$5:$M$43,1)),0))</f>
        <v/>
      </c>
      <c r="N64" s="8"/>
      <c r="O64" s="25">
        <f t="shared" si="2"/>
        <v>0</v>
      </c>
      <c r="P64" s="2"/>
      <c r="Q64" s="10">
        <v>277</v>
      </c>
      <c r="R64" s="11">
        <f t="shared" si="3"/>
        <v>277</v>
      </c>
      <c r="S64" s="23" t="s">
        <v>73</v>
      </c>
    </row>
    <row r="65" spans="1:19" ht="15" customHeight="1" x14ac:dyDescent="0.3">
      <c r="A65" s="13"/>
      <c r="B65" s="14" t="s">
        <v>70</v>
      </c>
      <c r="C65" s="15" t="s">
        <v>283</v>
      </c>
      <c r="D65" s="16" t="s">
        <v>284</v>
      </c>
      <c r="E65" s="16" t="s">
        <v>20</v>
      </c>
      <c r="F65" s="17"/>
      <c r="G65" s="21" t="str">
        <f>IF(F65="","",IFERROR(INDEX(BAREME!$A$5:$A$43,COUNTIF(BAREME!$B$5:$B$43,"&lt;"&amp;F65)+1),0))</f>
        <v/>
      </c>
      <c r="H65" s="17"/>
      <c r="I65" s="21" t="str">
        <f>IF(H65="","",IFERROR(INDEX(BAREME!$J$5:$J$43,MATCH(H65,BAREME!$K$5:$K$43,1)),0))</f>
        <v/>
      </c>
      <c r="J65" s="17"/>
      <c r="K65" s="21" t="str">
        <f>IF(J65="","",IF(J65&lt;BAREME!$D$4,40,IFERROR(INDEX(BAREME!$A$5:$A$43,COUNTIF(BAREME!$D$5:$D$43,"&lt;"&amp;J65)+1),0)))</f>
        <v/>
      </c>
      <c r="L65" s="17"/>
      <c r="M65" s="21" t="str">
        <f>IF(L65="","",IFERROR(INDEX(BAREME!$J$5:$J$43,MATCH(L65,BAREME!$M$5:$M$43,1)),0))</f>
        <v/>
      </c>
      <c r="N65" s="18"/>
      <c r="O65" s="22">
        <f t="shared" si="2"/>
        <v>0</v>
      </c>
      <c r="P65" s="13"/>
      <c r="Q65" s="10">
        <v>158</v>
      </c>
      <c r="R65" s="11">
        <f t="shared" si="3"/>
        <v>158</v>
      </c>
      <c r="S65" s="23" t="s">
        <v>73</v>
      </c>
    </row>
    <row r="66" spans="1:19" ht="15" customHeight="1" x14ac:dyDescent="0.3">
      <c r="A66" s="2"/>
      <c r="B66" s="3" t="s">
        <v>70</v>
      </c>
      <c r="C66" s="4" t="s">
        <v>94</v>
      </c>
      <c r="D66" s="5" t="s">
        <v>285</v>
      </c>
      <c r="E66" s="5" t="s">
        <v>23</v>
      </c>
      <c r="F66" s="6"/>
      <c r="G66" s="24" t="str">
        <f>IF(F66="","",IFERROR(INDEX(BAREME!$A$5:$A$43,COUNTIF(BAREME!$B$5:$B$43,"&lt;"&amp;F66)+1),0))</f>
        <v/>
      </c>
      <c r="H66" s="6"/>
      <c r="I66" s="24" t="str">
        <f>IF(H66="","",IFERROR(INDEX(BAREME!$J$5:$J$43,MATCH(H66,BAREME!$K$5:$K$43,1)),0))</f>
        <v/>
      </c>
      <c r="J66" s="6"/>
      <c r="K66" s="24" t="str">
        <f>IF(J66="","",IF(J66&lt;BAREME!$D$4,40,IFERROR(INDEX(BAREME!$A$5:$A$43,COUNTIF(BAREME!$D$5:$D$43,"&lt;"&amp;J66)+1),0)))</f>
        <v/>
      </c>
      <c r="L66" s="6"/>
      <c r="M66" s="24" t="str">
        <f>IF(L66="","",IFERROR(INDEX(BAREME!$J$5:$J$43,MATCH(L66,BAREME!$M$5:$M$43,1)),0))</f>
        <v/>
      </c>
      <c r="N66" s="8"/>
      <c r="O66" s="25">
        <f t="shared" si="2"/>
        <v>0</v>
      </c>
      <c r="P66" s="2"/>
      <c r="Q66" s="10">
        <v>129</v>
      </c>
      <c r="R66" s="11">
        <f t="shared" si="3"/>
        <v>129</v>
      </c>
      <c r="S66" s="23" t="s">
        <v>73</v>
      </c>
    </row>
    <row r="67" spans="1:19" ht="15" customHeight="1" x14ac:dyDescent="0.3">
      <c r="A67" s="13"/>
      <c r="B67" s="14" t="s">
        <v>70</v>
      </c>
      <c r="C67" s="15" t="s">
        <v>286</v>
      </c>
      <c r="D67" s="16" t="s">
        <v>287</v>
      </c>
      <c r="E67" s="16" t="s">
        <v>20</v>
      </c>
      <c r="F67" s="17"/>
      <c r="G67" s="21" t="str">
        <f>IF(F67="","",IFERROR(INDEX(BAREME!$A$5:$A$43,COUNTIF(BAREME!$B$5:$B$43,"&lt;"&amp;F67)+1),0))</f>
        <v/>
      </c>
      <c r="H67" s="17"/>
      <c r="I67" s="21" t="str">
        <f>IF(H67="","",IFERROR(INDEX(BAREME!$J$5:$J$43,MATCH(H67,BAREME!$K$5:$K$43,1)),0))</f>
        <v/>
      </c>
      <c r="J67" s="17"/>
      <c r="K67" s="21" t="str">
        <f>IF(J67="","",IF(J67&lt;BAREME!$D$4,40,IFERROR(INDEX(BAREME!$A$5:$A$43,COUNTIF(BAREME!$D$5:$D$43,"&lt;"&amp;J67)+1),0)))</f>
        <v/>
      </c>
      <c r="L67" s="17"/>
      <c r="M67" s="21" t="str">
        <f>IF(L67="","",IFERROR(INDEX(BAREME!$J$5:$J$43,MATCH(L67,BAREME!$M$5:$M$43,1)),0))</f>
        <v/>
      </c>
      <c r="N67" s="18"/>
      <c r="O67" s="22">
        <f t="shared" si="2"/>
        <v>0</v>
      </c>
      <c r="P67" s="13"/>
      <c r="Q67" s="10">
        <v>156</v>
      </c>
      <c r="R67" s="11">
        <f t="shared" si="3"/>
        <v>156</v>
      </c>
      <c r="S67" s="23" t="s">
        <v>73</v>
      </c>
    </row>
    <row r="68" spans="1:19" ht="15" customHeight="1" x14ac:dyDescent="0.3">
      <c r="A68" s="2"/>
      <c r="B68" s="3" t="s">
        <v>70</v>
      </c>
      <c r="C68" s="4" t="s">
        <v>288</v>
      </c>
      <c r="D68" s="5" t="s">
        <v>289</v>
      </c>
      <c r="E68" s="5" t="s">
        <v>23</v>
      </c>
      <c r="F68" s="6"/>
      <c r="G68" s="24" t="str">
        <f>IF(F68="","",IFERROR(INDEX(BAREME!$A$5:$A$43,COUNTIF(BAREME!$B$5:$B$43,"&lt;"&amp;F68)+1),0))</f>
        <v/>
      </c>
      <c r="H68" s="6"/>
      <c r="I68" s="24" t="str">
        <f>IF(H68="","",IFERROR(INDEX(BAREME!$J$5:$J$43,MATCH(H68,BAREME!$K$5:$K$43,1)),0))</f>
        <v/>
      </c>
      <c r="J68" s="6"/>
      <c r="K68" s="24" t="str">
        <f>IF(J68="","",IF(J68&lt;BAREME!$D$4,40,IFERROR(INDEX(BAREME!$A$5:$A$43,COUNTIF(BAREME!$D$5:$D$43,"&lt;"&amp;J68)+1),0)))</f>
        <v/>
      </c>
      <c r="L68" s="6"/>
      <c r="M68" s="24" t="str">
        <f>IF(L68="","",IFERROR(INDEX(BAREME!$J$5:$J$43,MATCH(L68,BAREME!$M$5:$M$43,1)),0))</f>
        <v/>
      </c>
      <c r="N68" s="8"/>
      <c r="O68" s="25">
        <f t="shared" ref="O68:O74" si="4">SUM(G68,I68,K68,M68)</f>
        <v>0</v>
      </c>
      <c r="P68" s="2"/>
      <c r="Q68" s="10">
        <v>51</v>
      </c>
      <c r="R68" s="11">
        <f t="shared" ref="R68:R99" si="5">Q68+O68</f>
        <v>51</v>
      </c>
      <c r="S68" s="23" t="s">
        <v>73</v>
      </c>
    </row>
    <row r="69" spans="1:19" ht="15" customHeight="1" x14ac:dyDescent="0.3">
      <c r="A69" s="13"/>
      <c r="B69" s="14" t="s">
        <v>70</v>
      </c>
      <c r="C69" s="15" t="s">
        <v>290</v>
      </c>
      <c r="D69" s="16" t="s">
        <v>291</v>
      </c>
      <c r="E69" s="16" t="s">
        <v>23</v>
      </c>
      <c r="F69" s="17"/>
      <c r="G69" s="21" t="str">
        <f>IF(F69="","",IFERROR(INDEX(BAREME!$A$5:$A$43,COUNTIF(BAREME!$B$5:$B$43,"&lt;"&amp;F69)+1),0))</f>
        <v/>
      </c>
      <c r="H69" s="17"/>
      <c r="I69" s="21" t="str">
        <f>IF(H69="","",IFERROR(INDEX(BAREME!$J$5:$J$43,MATCH(H69,BAREME!$K$5:$K$43,1)),0))</f>
        <v/>
      </c>
      <c r="J69" s="17"/>
      <c r="K69" s="21" t="str">
        <f>IF(J69="","",IF(J69&lt;BAREME!$D$4,40,IFERROR(INDEX(BAREME!$A$5:$A$43,COUNTIF(BAREME!$D$5:$D$43,"&lt;"&amp;J69)+1),0)))</f>
        <v/>
      </c>
      <c r="L69" s="17"/>
      <c r="M69" s="21" t="str">
        <f>IF(L69="","",IFERROR(INDEX(BAREME!$J$5:$J$43,MATCH(L69,BAREME!$M$5:$M$43,1)),0))</f>
        <v/>
      </c>
      <c r="N69" s="18"/>
      <c r="O69" s="22">
        <f t="shared" si="4"/>
        <v>0</v>
      </c>
      <c r="P69" s="13"/>
      <c r="Q69" s="10">
        <v>110</v>
      </c>
      <c r="R69" s="11">
        <f t="shared" si="5"/>
        <v>110</v>
      </c>
      <c r="S69" s="23" t="s">
        <v>73</v>
      </c>
    </row>
    <row r="70" spans="1:19" ht="15" customHeight="1" x14ac:dyDescent="0.3">
      <c r="A70" s="2"/>
      <c r="B70" s="3" t="s">
        <v>70</v>
      </c>
      <c r="C70" s="4" t="s">
        <v>292</v>
      </c>
      <c r="D70" s="5" t="s">
        <v>180</v>
      </c>
      <c r="E70" s="5" t="s">
        <v>20</v>
      </c>
      <c r="F70" s="6"/>
      <c r="G70" s="24" t="str">
        <f>IF(F70="","",IFERROR(INDEX(BAREME!$A$5:$A$43,COUNTIF(BAREME!$B$5:$B$43,"&lt;"&amp;F70)+1),0))</f>
        <v/>
      </c>
      <c r="H70" s="6"/>
      <c r="I70" s="24" t="str">
        <f>IF(H70="","",IFERROR(INDEX(BAREME!$J$5:$J$43,MATCH(H70,BAREME!$K$5:$K$43,1)),0))</f>
        <v/>
      </c>
      <c r="J70" s="6"/>
      <c r="K70" s="24" t="str">
        <f>IF(J70="","",IF(J70&lt;BAREME!$D$4,40,IFERROR(INDEX(BAREME!$A$5:$A$43,COUNTIF(BAREME!$D$5:$D$43,"&lt;"&amp;J70)+1),0)))</f>
        <v/>
      </c>
      <c r="L70" s="6"/>
      <c r="M70" s="24" t="str">
        <f>IF(L70="","",IFERROR(INDEX(BAREME!$J$5:$J$43,MATCH(L70,BAREME!$M$5:$M$43,1)),0))</f>
        <v/>
      </c>
      <c r="N70" s="8"/>
      <c r="O70" s="25">
        <f t="shared" si="4"/>
        <v>0</v>
      </c>
      <c r="P70" s="2"/>
      <c r="Q70" s="10">
        <v>58</v>
      </c>
      <c r="R70" s="11">
        <f t="shared" si="5"/>
        <v>58</v>
      </c>
      <c r="S70" s="23" t="s">
        <v>73</v>
      </c>
    </row>
    <row r="71" spans="1:19" ht="15" customHeight="1" x14ac:dyDescent="0.3">
      <c r="A71" s="13"/>
      <c r="B71" s="14" t="s">
        <v>70</v>
      </c>
      <c r="C71" s="15" t="s">
        <v>219</v>
      </c>
      <c r="D71" s="16" t="s">
        <v>293</v>
      </c>
      <c r="E71" s="16" t="s">
        <v>32</v>
      </c>
      <c r="F71" s="17"/>
      <c r="G71" s="21" t="str">
        <f>IF(F71="","",IFERROR(INDEX(BAREME!$A$5:$A$43,COUNTIF(BAREME!$B$5:$B$43,"&lt;"&amp;F71)+1),0))</f>
        <v/>
      </c>
      <c r="H71" s="17"/>
      <c r="I71" s="21" t="str">
        <f>IF(H71="","",IFERROR(INDEX(BAREME!$J$5:$J$43,MATCH(H71,BAREME!$K$5:$K$43,1)),0))</f>
        <v/>
      </c>
      <c r="J71" s="17"/>
      <c r="K71" s="21" t="str">
        <f>IF(J71="","",IF(J71&lt;BAREME!$D$4,40,IFERROR(INDEX(BAREME!$A$5:$A$43,COUNTIF(BAREME!$D$5:$D$43,"&lt;"&amp;J71)+1),0)))</f>
        <v/>
      </c>
      <c r="L71" s="17"/>
      <c r="M71" s="21" t="str">
        <f>IF(L71="","",IFERROR(INDEX(BAREME!$J$5:$J$43,MATCH(L71,BAREME!$M$5:$M$43,1)),0))</f>
        <v/>
      </c>
      <c r="N71" s="18"/>
      <c r="O71" s="22">
        <f t="shared" si="4"/>
        <v>0</v>
      </c>
      <c r="P71" s="13"/>
      <c r="Q71" s="10">
        <v>128</v>
      </c>
      <c r="R71" s="11">
        <f t="shared" si="5"/>
        <v>128</v>
      </c>
      <c r="S71" s="23" t="s">
        <v>73</v>
      </c>
    </row>
    <row r="72" spans="1:19" ht="15" customHeight="1" x14ac:dyDescent="0.3">
      <c r="A72" s="2"/>
      <c r="B72" s="3" t="s">
        <v>70</v>
      </c>
      <c r="C72" s="4" t="s">
        <v>294</v>
      </c>
      <c r="D72" s="5" t="s">
        <v>295</v>
      </c>
      <c r="E72" s="5" t="s">
        <v>32</v>
      </c>
      <c r="F72" s="6"/>
      <c r="G72" s="24" t="str">
        <f>IF(F72="","",IFERROR(INDEX(BAREME!$A$5:$A$43,COUNTIF(BAREME!$B$5:$B$43,"&lt;"&amp;F72)+1),0))</f>
        <v/>
      </c>
      <c r="H72" s="6"/>
      <c r="I72" s="24" t="str">
        <f>IF(H72="","",IFERROR(INDEX(BAREME!$J$5:$J$43,MATCH(H72,BAREME!$K$5:$K$43,1)),0))</f>
        <v/>
      </c>
      <c r="J72" s="6"/>
      <c r="K72" s="24" t="str">
        <f>IF(J72="","",IF(J72&lt;BAREME!$D$4,40,IFERROR(INDEX(BAREME!$A$5:$A$43,COUNTIF(BAREME!$D$5:$D$43,"&lt;"&amp;J72)+1),0)))</f>
        <v/>
      </c>
      <c r="L72" s="6"/>
      <c r="M72" s="24" t="str">
        <f>IF(L72="","",IFERROR(INDEX(BAREME!$J$5:$J$43,MATCH(L72,BAREME!$M$5:$M$43,1)),0))</f>
        <v/>
      </c>
      <c r="N72" s="8"/>
      <c r="O72" s="25">
        <f t="shared" si="4"/>
        <v>0</v>
      </c>
      <c r="P72" s="2"/>
      <c r="Q72" s="10">
        <v>82</v>
      </c>
      <c r="R72" s="11">
        <f t="shared" si="5"/>
        <v>82</v>
      </c>
      <c r="S72" s="23" t="s">
        <v>73</v>
      </c>
    </row>
    <row r="73" spans="1:19" ht="15" customHeight="1" x14ac:dyDescent="0.3">
      <c r="A73" s="13"/>
      <c r="B73" s="14" t="s">
        <v>70</v>
      </c>
      <c r="C73" s="15" t="s">
        <v>296</v>
      </c>
      <c r="D73" s="16" t="s">
        <v>297</v>
      </c>
      <c r="E73" s="16" t="s">
        <v>41</v>
      </c>
      <c r="F73" s="17"/>
      <c r="G73" s="21" t="str">
        <f>IF(F73="","",IFERROR(INDEX(BAREME!$A$5:$A$43,COUNTIF(BAREME!$B$5:$B$43,"&lt;"&amp;F73)+1),0))</f>
        <v/>
      </c>
      <c r="H73" s="17"/>
      <c r="I73" s="21" t="str">
        <f>IF(H73="","",IFERROR(INDEX(BAREME!$J$5:$J$43,MATCH(H73,BAREME!$K$5:$K$43,1)),0))</f>
        <v/>
      </c>
      <c r="J73" s="17"/>
      <c r="K73" s="21" t="str">
        <f>IF(J73="","",IF(J73&lt;BAREME!$D$4,40,IFERROR(INDEX(BAREME!$A$5:$A$43,COUNTIF(BAREME!$D$5:$D$43,"&lt;"&amp;J73)+1),0)))</f>
        <v/>
      </c>
      <c r="L73" s="17"/>
      <c r="M73" s="21" t="str">
        <f>IF(L73="","",IFERROR(INDEX(BAREME!$J$5:$J$43,MATCH(L73,BAREME!$M$5:$M$43,1)),0))</f>
        <v/>
      </c>
      <c r="N73" s="18"/>
      <c r="O73" s="22">
        <f t="shared" si="4"/>
        <v>0</v>
      </c>
      <c r="P73" s="13"/>
      <c r="Q73" s="10">
        <v>39</v>
      </c>
      <c r="R73" s="11">
        <f t="shared" si="5"/>
        <v>39</v>
      </c>
      <c r="S73" s="23" t="s">
        <v>73</v>
      </c>
    </row>
    <row r="74" spans="1:19" ht="15" customHeight="1" x14ac:dyDescent="0.3">
      <c r="A74" s="2"/>
      <c r="B74" s="3" t="s">
        <v>70</v>
      </c>
      <c r="C74" s="4" t="s">
        <v>298</v>
      </c>
      <c r="D74" s="5" t="s">
        <v>299</v>
      </c>
      <c r="E74" s="5" t="s">
        <v>20</v>
      </c>
      <c r="F74" s="6"/>
      <c r="G74" s="24" t="str">
        <f>IF(F74="","",IFERROR(INDEX(BAREME!$A$5:$A$43,COUNTIF(BAREME!$B$5:$B$43,"&lt;"&amp;F74)+1),0))</f>
        <v/>
      </c>
      <c r="H74" s="6"/>
      <c r="I74" s="24" t="str">
        <f>IF(H74="","",IFERROR(INDEX(BAREME!$J$5:$J$43,MATCH(H74,BAREME!$K$5:$K$43,1)),0))</f>
        <v/>
      </c>
      <c r="J74" s="6"/>
      <c r="K74" s="24" t="str">
        <f>IF(J74="","",IF(J74&lt;BAREME!$D$4,40,IFERROR(INDEX(BAREME!$A$5:$A$43,COUNTIF(BAREME!$D$5:$D$43,"&lt;"&amp;J74)+1),0)))</f>
        <v/>
      </c>
      <c r="L74" s="6"/>
      <c r="M74" s="24" t="str">
        <f>IF(L74="","",IFERROR(INDEX(BAREME!$J$5:$J$43,MATCH(L74,BAREME!$M$5:$M$43,1)),0))</f>
        <v/>
      </c>
      <c r="N74" s="8"/>
      <c r="O74" s="25">
        <f t="shared" si="4"/>
        <v>0</v>
      </c>
      <c r="P74" s="2"/>
      <c r="Q74" s="10">
        <v>196</v>
      </c>
      <c r="R74" s="11">
        <f t="shared" si="5"/>
        <v>196</v>
      </c>
      <c r="S74" s="23" t="s">
        <v>73</v>
      </c>
    </row>
  </sheetData>
  <mergeCells count="8">
    <mergeCell ref="A1:M1"/>
    <mergeCell ref="O1:S1"/>
    <mergeCell ref="F2:G2"/>
    <mergeCell ref="H2:I2"/>
    <mergeCell ref="J2:K2"/>
    <mergeCell ref="L2:M2"/>
    <mergeCell ref="O2:P2"/>
    <mergeCell ref="Q2:S2"/>
  </mergeCells>
  <pageMargins left="0.7" right="0.7" top="0.75" bottom="0.75" header="0.3" footer="0.3"/>
  <pageSetup orientation="landscape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9"/>
  <sheetViews>
    <sheetView workbookViewId="0">
      <pane ySplit="3" topLeftCell="A4" activePane="bottomLeft" state="frozen"/>
      <selection pane="bottomLeft" sqref="A1:M1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  <col min="19" max="19" width="7" customWidth="1"/>
  </cols>
  <sheetData>
    <row r="1" spans="1:19" ht="28.05" customHeight="1" x14ac:dyDescent="0.3">
      <c r="A1" s="40" t="s">
        <v>300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O1" s="41" t="s">
        <v>301</v>
      </c>
      <c r="P1" s="41"/>
      <c r="Q1" s="41"/>
      <c r="R1" s="41"/>
      <c r="S1" s="41"/>
    </row>
    <row r="2" spans="1:19" ht="18" customHeight="1" x14ac:dyDescent="0.3">
      <c r="F2" s="42" t="s">
        <v>2</v>
      </c>
      <c r="G2" s="42"/>
      <c r="H2" s="42" t="s">
        <v>3</v>
      </c>
      <c r="I2" s="42"/>
      <c r="J2" s="42" t="s">
        <v>4</v>
      </c>
      <c r="K2" s="42"/>
      <c r="L2" s="42" t="s">
        <v>5</v>
      </c>
      <c r="M2" s="42"/>
      <c r="O2" s="43" t="s">
        <v>6</v>
      </c>
      <c r="P2" s="43"/>
      <c r="Q2" s="44" t="s">
        <v>7</v>
      </c>
      <c r="R2" s="44"/>
      <c r="S2" s="44"/>
    </row>
    <row r="3" spans="1:19" ht="16.05" customHeight="1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13</v>
      </c>
      <c r="I3" s="1" t="s">
        <v>14</v>
      </c>
      <c r="J3" s="1" t="s">
        <v>13</v>
      </c>
      <c r="K3" s="1" t="s">
        <v>14</v>
      </c>
      <c r="L3" s="1" t="s">
        <v>13</v>
      </c>
      <c r="M3" s="1" t="s">
        <v>14</v>
      </c>
      <c r="O3" s="1" t="s">
        <v>15</v>
      </c>
      <c r="P3" s="1" t="s">
        <v>8</v>
      </c>
      <c r="Q3" s="1" t="s">
        <v>16</v>
      </c>
      <c r="R3" s="1" t="s">
        <v>15</v>
      </c>
      <c r="S3" s="1" t="s">
        <v>8</v>
      </c>
    </row>
    <row r="4" spans="1:19" ht="15" customHeight="1" x14ac:dyDescent="0.3">
      <c r="A4" s="2">
        <v>1</v>
      </c>
      <c r="B4" s="3" t="s">
        <v>17</v>
      </c>
      <c r="C4" s="4" t="s">
        <v>302</v>
      </c>
      <c r="D4" s="5" t="s">
        <v>303</v>
      </c>
      <c r="E4" s="5" t="s">
        <v>23</v>
      </c>
      <c r="F4" s="6">
        <v>7.4</v>
      </c>
      <c r="G4" s="7">
        <f>IF(F4="","",IFERROR(INDEX(BAREME!$A$5:$A$43,COUNTIF(BAREME!$B$5:$B$43,"&lt;"&amp;F4)+1),0))</f>
        <v>35</v>
      </c>
      <c r="H4" s="6">
        <v>3.6</v>
      </c>
      <c r="I4" s="7">
        <f>IF(H4="","",IFERROR(INDEX(BAREME!$J$5:$J$43,MATCH(H4,BAREME!$K$5:$K$43,1)),0))</f>
        <v>28</v>
      </c>
      <c r="J4" s="6">
        <v>9.1999999999999993</v>
      </c>
      <c r="K4" s="7">
        <f>IF(J4="","",IF(J4&lt;BAREME!$D$4,40,IFERROR(INDEX(BAREME!$A$5:$A$43,COUNTIF(BAREME!$D$5:$D$43,"&lt;"&amp;J4)+1),0)))</f>
        <v>32</v>
      </c>
      <c r="L4" s="6">
        <v>14</v>
      </c>
      <c r="M4" s="7">
        <f>IF(L4="","",IFERROR(INDEX(BAREME!$J$5:$J$43,MATCH(L4,BAREME!$M$5:$M$43,1)),0))</f>
        <v>14</v>
      </c>
      <c r="N4" s="8"/>
      <c r="O4" s="9">
        <f t="shared" ref="O4:O35" si="0">SUM(G4,I4,K4,M4)</f>
        <v>109</v>
      </c>
      <c r="P4" s="2">
        <v>1</v>
      </c>
      <c r="Q4" s="10">
        <v>353</v>
      </c>
      <c r="R4" s="11">
        <f t="shared" ref="R4:R35" si="1">Q4+O4</f>
        <v>462</v>
      </c>
      <c r="S4" s="12">
        <v>6</v>
      </c>
    </row>
    <row r="5" spans="1:19" ht="15" customHeight="1" x14ac:dyDescent="0.3">
      <c r="A5" s="13">
        <v>2</v>
      </c>
      <c r="B5" s="14" t="s">
        <v>17</v>
      </c>
      <c r="C5" s="15" t="s">
        <v>304</v>
      </c>
      <c r="D5" s="16" t="s">
        <v>305</v>
      </c>
      <c r="E5" s="16" t="s">
        <v>41</v>
      </c>
      <c r="F5" s="17">
        <v>8.1999999999999993</v>
      </c>
      <c r="G5" s="7">
        <f>IF(F5="","",IFERROR(INDEX(BAREME!$A$5:$A$43,COUNTIF(BAREME!$B$5:$B$43,"&lt;"&amp;F5)+1),0))</f>
        <v>23</v>
      </c>
      <c r="H5" s="17">
        <v>3.5</v>
      </c>
      <c r="I5" s="7">
        <f>IF(H5="","",IFERROR(INDEX(BAREME!$J$5:$J$43,MATCH(H5,BAREME!$K$5:$K$43,1)),0))</f>
        <v>26</v>
      </c>
      <c r="J5" s="17">
        <v>9.5</v>
      </c>
      <c r="K5" s="7">
        <f>IF(J5="","",IF(J5&lt;BAREME!$D$4,40,IFERROR(INDEX(BAREME!$A$5:$A$43,COUNTIF(BAREME!$D$5:$D$43,"&lt;"&amp;J5)+1),0)))</f>
        <v>29</v>
      </c>
      <c r="L5" s="17">
        <v>22</v>
      </c>
      <c r="M5" s="7">
        <f>IF(L5="","",IFERROR(INDEX(BAREME!$J$5:$J$43,MATCH(L5,BAREME!$M$5:$M$43,1)),0))</f>
        <v>22</v>
      </c>
      <c r="N5" s="18"/>
      <c r="O5" s="9">
        <f t="shared" si="0"/>
        <v>100</v>
      </c>
      <c r="P5" s="13">
        <v>2</v>
      </c>
      <c r="Q5" s="10">
        <v>413</v>
      </c>
      <c r="R5" s="11">
        <f t="shared" si="1"/>
        <v>513</v>
      </c>
      <c r="S5" s="12">
        <v>1</v>
      </c>
    </row>
    <row r="6" spans="1:19" ht="15" customHeight="1" x14ac:dyDescent="0.3">
      <c r="A6" s="2">
        <v>3</v>
      </c>
      <c r="B6" s="3" t="s">
        <v>17</v>
      </c>
      <c r="C6" s="4" t="s">
        <v>306</v>
      </c>
      <c r="D6" s="5" t="s">
        <v>307</v>
      </c>
      <c r="E6" s="5" t="s">
        <v>20</v>
      </c>
      <c r="F6" s="6">
        <v>8.1</v>
      </c>
      <c r="G6" s="7">
        <f>IF(F6="","",IFERROR(INDEX(BAREME!$A$5:$A$43,COUNTIF(BAREME!$B$5:$B$43,"&lt;"&amp;F6)+1),0))</f>
        <v>25</v>
      </c>
      <c r="H6" s="6">
        <v>3.4</v>
      </c>
      <c r="I6" s="7">
        <f>IF(H6="","",IFERROR(INDEX(BAREME!$J$5:$J$43,MATCH(H6,BAREME!$K$5:$K$43,1)),0))</f>
        <v>24</v>
      </c>
      <c r="J6" s="6">
        <v>9.6</v>
      </c>
      <c r="K6" s="7">
        <f>IF(J6="","",IF(J6&lt;BAREME!$D$4,40,IFERROR(INDEX(BAREME!$A$5:$A$43,COUNTIF(BAREME!$D$5:$D$43,"&lt;"&amp;J6)+1),0)))</f>
        <v>28</v>
      </c>
      <c r="L6" s="6">
        <v>19</v>
      </c>
      <c r="M6" s="7">
        <f>IF(L6="","",IFERROR(INDEX(BAREME!$J$5:$J$43,MATCH(L6,BAREME!$M$5:$M$43,1)),0))</f>
        <v>19</v>
      </c>
      <c r="N6" s="8"/>
      <c r="O6" s="9">
        <f t="shared" si="0"/>
        <v>96</v>
      </c>
      <c r="P6" s="2">
        <v>3</v>
      </c>
      <c r="Q6" s="10">
        <v>306</v>
      </c>
      <c r="R6" s="11">
        <f t="shared" si="1"/>
        <v>402</v>
      </c>
      <c r="S6" s="12">
        <v>15</v>
      </c>
    </row>
    <row r="7" spans="1:19" ht="15" customHeight="1" x14ac:dyDescent="0.3">
      <c r="A7" s="13">
        <v>4</v>
      </c>
      <c r="B7" s="14" t="s">
        <v>17</v>
      </c>
      <c r="C7" s="15" t="s">
        <v>308</v>
      </c>
      <c r="D7" s="16" t="s">
        <v>309</v>
      </c>
      <c r="E7" s="16" t="s">
        <v>23</v>
      </c>
      <c r="F7" s="17">
        <v>8.33</v>
      </c>
      <c r="G7" s="7">
        <f>IF(F7="","",IFERROR(INDEX(BAREME!$A$5:$A$43,COUNTIF(BAREME!$B$5:$B$43,"&lt;"&amp;F7)+1),0))</f>
        <v>20</v>
      </c>
      <c r="H7" s="17">
        <v>3.5</v>
      </c>
      <c r="I7" s="7">
        <f>IF(H7="","",IFERROR(INDEX(BAREME!$J$5:$J$43,MATCH(H7,BAREME!$K$5:$K$43,1)),0))</f>
        <v>26</v>
      </c>
      <c r="J7" s="17">
        <v>9.8000000000000007</v>
      </c>
      <c r="K7" s="7">
        <f>IF(J7="","",IF(J7&lt;BAREME!$D$4,40,IFERROR(INDEX(BAREME!$A$5:$A$43,COUNTIF(BAREME!$D$5:$D$43,"&lt;"&amp;J7)+1),0)))</f>
        <v>26</v>
      </c>
      <c r="L7" s="17">
        <v>21</v>
      </c>
      <c r="M7" s="7">
        <f>IF(L7="","",IFERROR(INDEX(BAREME!$J$5:$J$43,MATCH(L7,BAREME!$M$5:$M$43,1)),0))</f>
        <v>21</v>
      </c>
      <c r="N7" s="18"/>
      <c r="O7" s="9">
        <f t="shared" si="0"/>
        <v>93</v>
      </c>
      <c r="P7" s="13">
        <v>4</v>
      </c>
      <c r="Q7" s="10">
        <v>395</v>
      </c>
      <c r="R7" s="11">
        <f t="shared" si="1"/>
        <v>488</v>
      </c>
      <c r="S7" s="12">
        <v>2</v>
      </c>
    </row>
    <row r="8" spans="1:19" ht="15" customHeight="1" x14ac:dyDescent="0.3">
      <c r="A8" s="2">
        <v>5</v>
      </c>
      <c r="B8" s="3" t="s">
        <v>17</v>
      </c>
      <c r="C8" s="4" t="s">
        <v>33</v>
      </c>
      <c r="D8" s="5" t="s">
        <v>310</v>
      </c>
      <c r="E8" s="5" t="s">
        <v>23</v>
      </c>
      <c r="F8" s="6">
        <v>8.27</v>
      </c>
      <c r="G8" s="7">
        <f>IF(F8="","",IFERROR(INDEX(BAREME!$A$5:$A$43,COUNTIF(BAREME!$B$5:$B$43,"&lt;"&amp;F8)+1),0))</f>
        <v>21</v>
      </c>
      <c r="H8" s="6">
        <v>3.5</v>
      </c>
      <c r="I8" s="7">
        <f>IF(H8="","",IFERROR(INDEX(BAREME!$J$5:$J$43,MATCH(H8,BAREME!$K$5:$K$43,1)),0))</f>
        <v>26</v>
      </c>
      <c r="J8" s="6">
        <v>9.8000000000000007</v>
      </c>
      <c r="K8" s="7">
        <f>IF(J8="","",IF(J8&lt;BAREME!$D$4,40,IFERROR(INDEX(BAREME!$A$5:$A$43,COUNTIF(BAREME!$D$5:$D$43,"&lt;"&amp;J8)+1),0)))</f>
        <v>26</v>
      </c>
      <c r="L8" s="6">
        <v>17</v>
      </c>
      <c r="M8" s="7">
        <f>IF(L8="","",IFERROR(INDEX(BAREME!$J$5:$J$43,MATCH(L8,BAREME!$M$5:$M$43,1)),0))</f>
        <v>17</v>
      </c>
      <c r="N8" s="8"/>
      <c r="O8" s="9">
        <f t="shared" si="0"/>
        <v>90</v>
      </c>
      <c r="P8" s="2">
        <v>5</v>
      </c>
      <c r="Q8" s="10">
        <v>391</v>
      </c>
      <c r="R8" s="11">
        <f t="shared" si="1"/>
        <v>481</v>
      </c>
      <c r="S8" s="12">
        <v>4</v>
      </c>
    </row>
    <row r="9" spans="1:19" ht="15" customHeight="1" x14ac:dyDescent="0.3">
      <c r="A9" s="13">
        <v>6</v>
      </c>
      <c r="B9" s="14" t="s">
        <v>17</v>
      </c>
      <c r="C9" s="15" t="s">
        <v>311</v>
      </c>
      <c r="D9" s="16" t="s">
        <v>312</v>
      </c>
      <c r="E9" s="16" t="s">
        <v>20</v>
      </c>
      <c r="F9" s="17">
        <v>8.1</v>
      </c>
      <c r="G9" s="7">
        <f>IF(F9="","",IFERROR(INDEX(BAREME!$A$5:$A$43,COUNTIF(BAREME!$B$5:$B$43,"&lt;"&amp;F9)+1),0))</f>
        <v>25</v>
      </c>
      <c r="H9" s="17">
        <v>3</v>
      </c>
      <c r="I9" s="7">
        <f>IF(H9="","",IFERROR(INDEX(BAREME!$J$5:$J$43,MATCH(H9,BAREME!$K$5:$K$43,1)),0))</f>
        <v>16</v>
      </c>
      <c r="J9" s="17">
        <v>9.5</v>
      </c>
      <c r="K9" s="7">
        <f>IF(J9="","",IF(J9&lt;BAREME!$D$4,40,IFERROR(INDEX(BAREME!$A$5:$A$43,COUNTIF(BAREME!$D$5:$D$43,"&lt;"&amp;J9)+1),0)))</f>
        <v>29</v>
      </c>
      <c r="L9" s="17">
        <v>18</v>
      </c>
      <c r="M9" s="7">
        <f>IF(L9="","",IFERROR(INDEX(BAREME!$J$5:$J$43,MATCH(L9,BAREME!$M$5:$M$43,1)),0))</f>
        <v>18</v>
      </c>
      <c r="N9" s="18"/>
      <c r="O9" s="9">
        <f t="shared" si="0"/>
        <v>88</v>
      </c>
      <c r="P9" s="13">
        <v>6</v>
      </c>
      <c r="Q9" s="10">
        <v>395</v>
      </c>
      <c r="R9" s="11">
        <f t="shared" si="1"/>
        <v>483</v>
      </c>
      <c r="S9" s="12">
        <v>3</v>
      </c>
    </row>
    <row r="10" spans="1:19" ht="15" customHeight="1" x14ac:dyDescent="0.3">
      <c r="A10" s="2">
        <v>7</v>
      </c>
      <c r="B10" s="3" t="s">
        <v>17</v>
      </c>
      <c r="C10" s="4" t="s">
        <v>94</v>
      </c>
      <c r="D10" s="5" t="s">
        <v>313</v>
      </c>
      <c r="E10" s="5" t="s">
        <v>41</v>
      </c>
      <c r="F10" s="6">
        <v>8.43</v>
      </c>
      <c r="G10" s="7">
        <f>IF(F10="","",IFERROR(INDEX(BAREME!$A$5:$A$43,COUNTIF(BAREME!$B$5:$B$43,"&lt;"&amp;F10)+1),0))</f>
        <v>18</v>
      </c>
      <c r="H10" s="6">
        <v>2.9</v>
      </c>
      <c r="I10" s="7">
        <f>IF(H10="","",IFERROR(INDEX(BAREME!$J$5:$J$43,MATCH(H10,BAREME!$K$5:$K$43,1)),0))</f>
        <v>15</v>
      </c>
      <c r="J10" s="6">
        <v>9.8000000000000007</v>
      </c>
      <c r="K10" s="7">
        <f>IF(J10="","",IF(J10&lt;BAREME!$D$4,40,IFERROR(INDEX(BAREME!$A$5:$A$43,COUNTIF(BAREME!$D$5:$D$43,"&lt;"&amp;J10)+1),0)))</f>
        <v>26</v>
      </c>
      <c r="L10" s="6">
        <v>23</v>
      </c>
      <c r="M10" s="7">
        <f>IF(L10="","",IFERROR(INDEX(BAREME!$J$5:$J$43,MATCH(L10,BAREME!$M$5:$M$43,1)),0))</f>
        <v>23</v>
      </c>
      <c r="N10" s="8"/>
      <c r="O10" s="9">
        <f t="shared" si="0"/>
        <v>82</v>
      </c>
      <c r="P10" s="2">
        <v>7</v>
      </c>
      <c r="Q10" s="10">
        <v>377</v>
      </c>
      <c r="R10" s="11">
        <f t="shared" si="1"/>
        <v>459</v>
      </c>
      <c r="S10" s="12">
        <v>7</v>
      </c>
    </row>
    <row r="11" spans="1:19" ht="15" customHeight="1" x14ac:dyDescent="0.3">
      <c r="A11" s="13">
        <v>8</v>
      </c>
      <c r="B11" s="14" t="s">
        <v>17</v>
      </c>
      <c r="C11" s="15" t="s">
        <v>314</v>
      </c>
      <c r="D11" s="16" t="s">
        <v>315</v>
      </c>
      <c r="E11" s="16" t="s">
        <v>20</v>
      </c>
      <c r="F11" s="17">
        <v>8.33</v>
      </c>
      <c r="G11" s="7">
        <f>IF(F11="","",IFERROR(INDEX(BAREME!$A$5:$A$43,COUNTIF(BAREME!$B$5:$B$43,"&lt;"&amp;F11)+1),0))</f>
        <v>20</v>
      </c>
      <c r="H11" s="17">
        <v>3.2</v>
      </c>
      <c r="I11" s="7">
        <f>IF(H11="","",IFERROR(INDEX(BAREME!$J$5:$J$43,MATCH(H11,BAREME!$K$5:$K$43,1)),0))</f>
        <v>20</v>
      </c>
      <c r="J11" s="17">
        <v>10.5</v>
      </c>
      <c r="K11" s="7">
        <f>IF(J11="","",IF(J11&lt;BAREME!$D$4,40,IFERROR(INDEX(BAREME!$A$5:$A$43,COUNTIF(BAREME!$D$5:$D$43,"&lt;"&amp;J11)+1),0)))</f>
        <v>19</v>
      </c>
      <c r="L11" s="17">
        <v>20</v>
      </c>
      <c r="M11" s="7">
        <f>IF(L11="","",IFERROR(INDEX(BAREME!$J$5:$J$43,MATCH(L11,BAREME!$M$5:$M$43,1)),0))</f>
        <v>20</v>
      </c>
      <c r="N11" s="18"/>
      <c r="O11" s="9">
        <f t="shared" si="0"/>
        <v>79</v>
      </c>
      <c r="P11" s="13">
        <v>8</v>
      </c>
      <c r="Q11" s="10">
        <v>378</v>
      </c>
      <c r="R11" s="11">
        <f t="shared" si="1"/>
        <v>457</v>
      </c>
      <c r="S11" s="12">
        <v>8</v>
      </c>
    </row>
    <row r="12" spans="1:19" ht="15" customHeight="1" x14ac:dyDescent="0.3">
      <c r="A12" s="2">
        <v>9</v>
      </c>
      <c r="B12" s="3" t="s">
        <v>17</v>
      </c>
      <c r="C12" s="4" t="s">
        <v>316</v>
      </c>
      <c r="D12" s="5" t="s">
        <v>317</v>
      </c>
      <c r="E12" s="5" t="s">
        <v>41</v>
      </c>
      <c r="F12" s="6">
        <v>8.4</v>
      </c>
      <c r="G12" s="7">
        <f>IF(F12="","",IFERROR(INDEX(BAREME!$A$5:$A$43,COUNTIF(BAREME!$B$5:$B$43,"&lt;"&amp;F12)+1),0))</f>
        <v>19</v>
      </c>
      <c r="H12" s="6">
        <v>3.4</v>
      </c>
      <c r="I12" s="7">
        <f>IF(H12="","",IFERROR(INDEX(BAREME!$J$5:$J$43,MATCH(H12,BAREME!$K$5:$K$43,1)),0))</f>
        <v>24</v>
      </c>
      <c r="J12" s="6">
        <v>10.6</v>
      </c>
      <c r="K12" s="7">
        <f>IF(J12="","",IF(J12&lt;BAREME!$D$4,40,IFERROR(INDEX(BAREME!$A$5:$A$43,COUNTIF(BAREME!$D$5:$D$43,"&lt;"&amp;J12)+1),0)))</f>
        <v>18</v>
      </c>
      <c r="L12" s="6">
        <v>17</v>
      </c>
      <c r="M12" s="7">
        <f>IF(L12="","",IFERROR(INDEX(BAREME!$J$5:$J$43,MATCH(L12,BAREME!$M$5:$M$43,1)),0))</f>
        <v>17</v>
      </c>
      <c r="N12" s="8"/>
      <c r="O12" s="9">
        <f t="shared" si="0"/>
        <v>78</v>
      </c>
      <c r="P12" s="2">
        <v>9</v>
      </c>
      <c r="Q12" s="10">
        <v>266</v>
      </c>
      <c r="R12" s="11">
        <f t="shared" si="1"/>
        <v>344</v>
      </c>
      <c r="S12" s="12">
        <v>20</v>
      </c>
    </row>
    <row r="13" spans="1:19" ht="15" customHeight="1" x14ac:dyDescent="0.3">
      <c r="A13" s="13">
        <v>10</v>
      </c>
      <c r="B13" s="14" t="s">
        <v>17</v>
      </c>
      <c r="C13" s="15" t="s">
        <v>187</v>
      </c>
      <c r="D13" s="16" t="s">
        <v>318</v>
      </c>
      <c r="E13" s="16" t="s">
        <v>23</v>
      </c>
      <c r="F13" s="17">
        <v>8.1999999999999993</v>
      </c>
      <c r="G13" s="7">
        <f>IF(F13="","",IFERROR(INDEX(BAREME!$A$5:$A$43,COUNTIF(BAREME!$B$5:$B$43,"&lt;"&amp;F13)+1),0))</f>
        <v>23</v>
      </c>
      <c r="H13" s="17">
        <v>3.3</v>
      </c>
      <c r="I13" s="7">
        <f>IF(H13="","",IFERROR(INDEX(BAREME!$J$5:$J$43,MATCH(H13,BAREME!$K$5:$K$43,1)),0))</f>
        <v>22</v>
      </c>
      <c r="J13" s="17">
        <v>10.7</v>
      </c>
      <c r="K13" s="7">
        <f>IF(J13="","",IF(J13&lt;BAREME!$D$4,40,IFERROR(INDEX(BAREME!$A$5:$A$43,COUNTIF(BAREME!$D$5:$D$43,"&lt;"&amp;J13)+1),0)))</f>
        <v>17</v>
      </c>
      <c r="L13" s="17">
        <v>15</v>
      </c>
      <c r="M13" s="7">
        <f>IF(L13="","",IFERROR(INDEX(BAREME!$J$5:$J$43,MATCH(L13,BAREME!$M$5:$M$43,1)),0))</f>
        <v>15</v>
      </c>
      <c r="N13" s="18"/>
      <c r="O13" s="9">
        <f t="shared" si="0"/>
        <v>77</v>
      </c>
      <c r="P13" s="13">
        <v>10</v>
      </c>
      <c r="Q13" s="10">
        <v>326</v>
      </c>
      <c r="R13" s="11">
        <f t="shared" si="1"/>
        <v>403</v>
      </c>
      <c r="S13" s="12">
        <v>14</v>
      </c>
    </row>
    <row r="14" spans="1:19" ht="15" customHeight="1" x14ac:dyDescent="0.3">
      <c r="A14" s="2">
        <v>11</v>
      </c>
      <c r="B14" s="3" t="s">
        <v>17</v>
      </c>
      <c r="C14" s="4" t="s">
        <v>319</v>
      </c>
      <c r="D14" s="5" t="s">
        <v>320</v>
      </c>
      <c r="E14" s="5" t="s">
        <v>23</v>
      </c>
      <c r="F14" s="6">
        <v>8.5</v>
      </c>
      <c r="G14" s="7">
        <f>IF(F14="","",IFERROR(INDEX(BAREME!$A$5:$A$43,COUNTIF(BAREME!$B$5:$B$43,"&lt;"&amp;F14)+1),0))</f>
        <v>17</v>
      </c>
      <c r="H14" s="6">
        <v>3.4</v>
      </c>
      <c r="I14" s="7">
        <f>IF(H14="","",IFERROR(INDEX(BAREME!$J$5:$J$43,MATCH(H14,BAREME!$K$5:$K$43,1)),0))</f>
        <v>24</v>
      </c>
      <c r="J14" s="6">
        <v>10.5</v>
      </c>
      <c r="K14" s="7">
        <f>IF(J14="","",IF(J14&lt;BAREME!$D$4,40,IFERROR(INDEX(BAREME!$A$5:$A$43,COUNTIF(BAREME!$D$5:$D$43,"&lt;"&amp;J14)+1),0)))</f>
        <v>19</v>
      </c>
      <c r="L14" s="6">
        <v>15.5</v>
      </c>
      <c r="M14" s="7">
        <f>IF(L14="","",IFERROR(INDEX(BAREME!$J$5:$J$43,MATCH(L14,BAREME!$M$5:$M$43,1)),0))</f>
        <v>15</v>
      </c>
      <c r="N14" s="8"/>
      <c r="O14" s="9">
        <f t="shared" si="0"/>
        <v>75</v>
      </c>
      <c r="P14" s="2">
        <v>11</v>
      </c>
      <c r="Q14" s="10">
        <v>361</v>
      </c>
      <c r="R14" s="11">
        <f t="shared" si="1"/>
        <v>436</v>
      </c>
      <c r="S14" s="12">
        <v>11</v>
      </c>
    </row>
    <row r="15" spans="1:19" ht="15" customHeight="1" x14ac:dyDescent="0.3">
      <c r="A15" s="13">
        <v>12</v>
      </c>
      <c r="B15" s="14" t="s">
        <v>17</v>
      </c>
      <c r="C15" s="15" t="s">
        <v>321</v>
      </c>
      <c r="D15" s="16" t="s">
        <v>322</v>
      </c>
      <c r="E15" s="16" t="s">
        <v>41</v>
      </c>
      <c r="F15" s="17">
        <v>8.16</v>
      </c>
      <c r="G15" s="7">
        <f>IF(F15="","",IFERROR(INDEX(BAREME!$A$5:$A$43,COUNTIF(BAREME!$B$5:$B$43,"&lt;"&amp;F15)+1),0))</f>
        <v>23</v>
      </c>
      <c r="H15" s="17">
        <v>2.7</v>
      </c>
      <c r="I15" s="7">
        <f>IF(H15="","",IFERROR(INDEX(BAREME!$J$5:$J$43,MATCH(H15,BAREME!$K$5:$K$43,1)),0))</f>
        <v>13</v>
      </c>
      <c r="J15" s="17">
        <v>10.199999999999999</v>
      </c>
      <c r="K15" s="7">
        <f>IF(J15="","",IF(J15&lt;BAREME!$D$4,40,IFERROR(INDEX(BAREME!$A$5:$A$43,COUNTIF(BAREME!$D$5:$D$43,"&lt;"&amp;J15)+1),0)))</f>
        <v>22</v>
      </c>
      <c r="L15" s="17">
        <v>16</v>
      </c>
      <c r="M15" s="7">
        <f>IF(L15="","",IFERROR(INDEX(BAREME!$J$5:$J$43,MATCH(L15,BAREME!$M$5:$M$43,1)),0))</f>
        <v>16</v>
      </c>
      <c r="N15" s="18"/>
      <c r="O15" s="9">
        <f t="shared" si="0"/>
        <v>74</v>
      </c>
      <c r="P15" s="13">
        <v>12</v>
      </c>
      <c r="Q15" s="10">
        <v>325</v>
      </c>
      <c r="R15" s="11">
        <f t="shared" si="1"/>
        <v>399</v>
      </c>
      <c r="S15" s="12">
        <v>16</v>
      </c>
    </row>
    <row r="16" spans="1:19" ht="15" customHeight="1" x14ac:dyDescent="0.3">
      <c r="A16" s="2">
        <v>12</v>
      </c>
      <c r="B16" s="3" t="s">
        <v>17</v>
      </c>
      <c r="C16" s="4" t="s">
        <v>94</v>
      </c>
      <c r="D16" s="5" t="s">
        <v>323</v>
      </c>
      <c r="E16" s="5" t="s">
        <v>41</v>
      </c>
      <c r="F16" s="6">
        <v>8.65</v>
      </c>
      <c r="G16" s="7">
        <f>IF(F16="","",IFERROR(INDEX(BAREME!$A$5:$A$43,COUNTIF(BAREME!$B$5:$B$43,"&lt;"&amp;F16)+1),0))</f>
        <v>14</v>
      </c>
      <c r="H16" s="6">
        <v>3</v>
      </c>
      <c r="I16" s="7">
        <f>IF(H16="","",IFERROR(INDEX(BAREME!$J$5:$J$43,MATCH(H16,BAREME!$K$5:$K$43,1)),0))</f>
        <v>16</v>
      </c>
      <c r="J16" s="6">
        <v>10</v>
      </c>
      <c r="K16" s="7">
        <f>IF(J16="","",IF(J16&lt;BAREME!$D$4,40,IFERROR(INDEX(BAREME!$A$5:$A$43,COUNTIF(BAREME!$D$5:$D$43,"&lt;"&amp;J16)+1),0)))</f>
        <v>24</v>
      </c>
      <c r="L16" s="6">
        <v>20</v>
      </c>
      <c r="M16" s="7">
        <f>IF(L16="","",IFERROR(INDEX(BAREME!$J$5:$J$43,MATCH(L16,BAREME!$M$5:$M$43,1)),0))</f>
        <v>20</v>
      </c>
      <c r="N16" s="8"/>
      <c r="O16" s="9">
        <f t="shared" si="0"/>
        <v>74</v>
      </c>
      <c r="P16" s="2">
        <v>12</v>
      </c>
      <c r="Q16" s="10">
        <v>398</v>
      </c>
      <c r="R16" s="11">
        <f t="shared" si="1"/>
        <v>472</v>
      </c>
      <c r="S16" s="12">
        <v>5</v>
      </c>
    </row>
    <row r="17" spans="1:19" ht="15" customHeight="1" x14ac:dyDescent="0.3">
      <c r="A17" s="13">
        <v>14</v>
      </c>
      <c r="B17" s="14" t="s">
        <v>17</v>
      </c>
      <c r="C17" s="15" t="s">
        <v>324</v>
      </c>
      <c r="D17" s="16" t="s">
        <v>325</v>
      </c>
      <c r="E17" s="16" t="s">
        <v>41</v>
      </c>
      <c r="F17" s="17">
        <v>8.36</v>
      </c>
      <c r="G17" s="7">
        <f>IF(F17="","",IFERROR(INDEX(BAREME!$A$5:$A$43,COUNTIF(BAREME!$B$5:$B$43,"&lt;"&amp;F17)+1),0))</f>
        <v>19</v>
      </c>
      <c r="H17" s="17">
        <v>2.7</v>
      </c>
      <c r="I17" s="7">
        <f>IF(H17="","",IFERROR(INDEX(BAREME!$J$5:$J$43,MATCH(H17,BAREME!$K$5:$K$43,1)),0))</f>
        <v>13</v>
      </c>
      <c r="J17" s="17">
        <v>9.6999999999999993</v>
      </c>
      <c r="K17" s="7">
        <f>IF(J17="","",IF(J17&lt;BAREME!$D$4,40,IFERROR(INDEX(BAREME!$A$5:$A$43,COUNTIF(BAREME!$D$5:$D$43,"&lt;"&amp;J17)+1),0)))</f>
        <v>27</v>
      </c>
      <c r="L17" s="17">
        <v>13</v>
      </c>
      <c r="M17" s="7">
        <f>IF(L17="","",IFERROR(INDEX(BAREME!$J$5:$J$43,MATCH(L17,BAREME!$M$5:$M$43,1)),0))</f>
        <v>13</v>
      </c>
      <c r="N17" s="18"/>
      <c r="O17" s="9">
        <f t="shared" si="0"/>
        <v>72</v>
      </c>
      <c r="P17" s="13">
        <v>14</v>
      </c>
      <c r="Q17" s="10">
        <v>334</v>
      </c>
      <c r="R17" s="11">
        <f t="shared" si="1"/>
        <v>406</v>
      </c>
      <c r="S17" s="12">
        <v>13</v>
      </c>
    </row>
    <row r="18" spans="1:19" ht="15" customHeight="1" x14ac:dyDescent="0.3">
      <c r="A18" s="2">
        <v>15</v>
      </c>
      <c r="B18" s="3" t="s">
        <v>17</v>
      </c>
      <c r="C18" s="4" t="s">
        <v>326</v>
      </c>
      <c r="D18" s="5" t="s">
        <v>327</v>
      </c>
      <c r="E18" s="5" t="s">
        <v>20</v>
      </c>
      <c r="F18" s="6">
        <v>8.65</v>
      </c>
      <c r="G18" s="7">
        <f>IF(F18="","",IFERROR(INDEX(BAREME!$A$5:$A$43,COUNTIF(BAREME!$B$5:$B$43,"&lt;"&amp;F18)+1),0))</f>
        <v>14</v>
      </c>
      <c r="H18" s="6">
        <v>3.4</v>
      </c>
      <c r="I18" s="7">
        <f>IF(H18="","",IFERROR(INDEX(BAREME!$J$5:$J$43,MATCH(H18,BAREME!$K$5:$K$43,1)),0))</f>
        <v>24</v>
      </c>
      <c r="J18" s="6">
        <v>10.3</v>
      </c>
      <c r="K18" s="7">
        <f>IF(J18="","",IF(J18&lt;BAREME!$D$4,40,IFERROR(INDEX(BAREME!$A$5:$A$43,COUNTIF(BAREME!$D$5:$D$43,"&lt;"&amp;J18)+1),0)))</f>
        <v>21</v>
      </c>
      <c r="L18" s="6">
        <v>12</v>
      </c>
      <c r="M18" s="7">
        <f>IF(L18="","",IFERROR(INDEX(BAREME!$J$5:$J$43,MATCH(L18,BAREME!$M$5:$M$43,1)),0))</f>
        <v>12</v>
      </c>
      <c r="N18" s="8"/>
      <c r="O18" s="9">
        <f t="shared" si="0"/>
        <v>71</v>
      </c>
      <c r="P18" s="2">
        <v>15</v>
      </c>
      <c r="Q18" s="10">
        <v>367</v>
      </c>
      <c r="R18" s="11">
        <f t="shared" si="1"/>
        <v>438</v>
      </c>
      <c r="S18" s="12">
        <v>10</v>
      </c>
    </row>
    <row r="19" spans="1:19" ht="15" customHeight="1" x14ac:dyDescent="0.3">
      <c r="A19" s="13">
        <v>16</v>
      </c>
      <c r="B19" s="14" t="s">
        <v>17</v>
      </c>
      <c r="C19" s="15" t="s">
        <v>328</v>
      </c>
      <c r="D19" s="16" t="s">
        <v>329</v>
      </c>
      <c r="E19" s="16" t="s">
        <v>41</v>
      </c>
      <c r="F19" s="17">
        <v>8.6</v>
      </c>
      <c r="G19" s="7">
        <f>IF(F19="","",IFERROR(INDEX(BAREME!$A$5:$A$43,COUNTIF(BAREME!$B$5:$B$43,"&lt;"&amp;F19)+1),0))</f>
        <v>15</v>
      </c>
      <c r="H19" s="17">
        <v>2.7</v>
      </c>
      <c r="I19" s="7">
        <f>IF(H19="","",IFERROR(INDEX(BAREME!$J$5:$J$43,MATCH(H19,BAREME!$K$5:$K$43,1)),0))</f>
        <v>13</v>
      </c>
      <c r="J19" s="17">
        <v>10.3</v>
      </c>
      <c r="K19" s="7">
        <f>IF(J19="","",IF(J19&lt;BAREME!$D$4,40,IFERROR(INDEX(BAREME!$A$5:$A$43,COUNTIF(BAREME!$D$5:$D$43,"&lt;"&amp;J19)+1),0)))</f>
        <v>21</v>
      </c>
      <c r="L19" s="17">
        <v>20</v>
      </c>
      <c r="M19" s="7">
        <f>IF(L19="","",IFERROR(INDEX(BAREME!$J$5:$J$43,MATCH(L19,BAREME!$M$5:$M$43,1)),0))</f>
        <v>20</v>
      </c>
      <c r="N19" s="18"/>
      <c r="O19" s="9">
        <f t="shared" si="0"/>
        <v>69</v>
      </c>
      <c r="P19" s="13">
        <v>16</v>
      </c>
      <c r="Q19" s="10">
        <v>375</v>
      </c>
      <c r="R19" s="11">
        <f t="shared" si="1"/>
        <v>444</v>
      </c>
      <c r="S19" s="12">
        <v>9</v>
      </c>
    </row>
    <row r="20" spans="1:19" ht="15" customHeight="1" x14ac:dyDescent="0.3">
      <c r="A20" s="2">
        <v>17</v>
      </c>
      <c r="B20" s="3" t="s">
        <v>17</v>
      </c>
      <c r="C20" s="4" t="s">
        <v>330</v>
      </c>
      <c r="D20" s="5" t="s">
        <v>112</v>
      </c>
      <c r="E20" s="5" t="s">
        <v>23</v>
      </c>
      <c r="F20" s="6">
        <v>8.52</v>
      </c>
      <c r="G20" s="7">
        <f>IF(F20="","",IFERROR(INDEX(BAREME!$A$5:$A$43,COUNTIF(BAREME!$B$5:$B$43,"&lt;"&amp;F20)+1),0))</f>
        <v>16</v>
      </c>
      <c r="H20" s="6">
        <v>3.18</v>
      </c>
      <c r="I20" s="7">
        <f>IF(H20="","",IFERROR(INDEX(BAREME!$J$5:$J$43,MATCH(H20,BAREME!$K$5:$K$43,1)),0))</f>
        <v>19</v>
      </c>
      <c r="J20" s="6">
        <v>10.5</v>
      </c>
      <c r="K20" s="7">
        <f>IF(J20="","",IF(J20&lt;BAREME!$D$4,40,IFERROR(INDEX(BAREME!$A$5:$A$43,COUNTIF(BAREME!$D$5:$D$43,"&lt;"&amp;J20)+1),0)))</f>
        <v>19</v>
      </c>
      <c r="L20" s="6">
        <v>12</v>
      </c>
      <c r="M20" s="7">
        <f>IF(L20="","",IFERROR(INDEX(BAREME!$J$5:$J$43,MATCH(L20,BAREME!$M$5:$M$43,1)),0))</f>
        <v>12</v>
      </c>
      <c r="N20" s="8"/>
      <c r="O20" s="9">
        <f t="shared" si="0"/>
        <v>66</v>
      </c>
      <c r="P20" s="2">
        <v>17</v>
      </c>
      <c r="Q20" s="10">
        <v>189</v>
      </c>
      <c r="R20" s="11">
        <f t="shared" si="1"/>
        <v>255</v>
      </c>
      <c r="S20" s="12">
        <v>27</v>
      </c>
    </row>
    <row r="21" spans="1:19" ht="15" customHeight="1" x14ac:dyDescent="0.3">
      <c r="A21" s="13">
        <v>18</v>
      </c>
      <c r="B21" s="14" t="s">
        <v>17</v>
      </c>
      <c r="C21" s="15" t="s">
        <v>331</v>
      </c>
      <c r="D21" s="16" t="s">
        <v>332</v>
      </c>
      <c r="E21" s="16" t="s">
        <v>23</v>
      </c>
      <c r="F21" s="17">
        <v>8.6999999999999993</v>
      </c>
      <c r="G21" s="7">
        <f>IF(F21="","",IFERROR(INDEX(BAREME!$A$5:$A$43,COUNTIF(BAREME!$B$5:$B$43,"&lt;"&amp;F21)+1),0))</f>
        <v>13</v>
      </c>
      <c r="H21" s="17">
        <v>2.6</v>
      </c>
      <c r="I21" s="7">
        <f>IF(H21="","",IFERROR(INDEX(BAREME!$J$5:$J$43,MATCH(H21,BAREME!$K$5:$K$43,1)),0))</f>
        <v>12</v>
      </c>
      <c r="J21" s="17">
        <v>10.5</v>
      </c>
      <c r="K21" s="7">
        <f>IF(J21="","",IF(J21&lt;BAREME!$D$4,40,IFERROR(INDEX(BAREME!$A$5:$A$43,COUNTIF(BAREME!$D$5:$D$43,"&lt;"&amp;J21)+1),0)))</f>
        <v>19</v>
      </c>
      <c r="L21" s="17">
        <v>19</v>
      </c>
      <c r="M21" s="7">
        <f>IF(L21="","",IFERROR(INDEX(BAREME!$J$5:$J$43,MATCH(L21,BAREME!$M$5:$M$43,1)),0))</f>
        <v>19</v>
      </c>
      <c r="N21" s="18"/>
      <c r="O21" s="9">
        <f t="shared" si="0"/>
        <v>63</v>
      </c>
      <c r="P21" s="13">
        <v>18</v>
      </c>
      <c r="Q21" s="10">
        <v>335</v>
      </c>
      <c r="R21" s="11">
        <f t="shared" si="1"/>
        <v>398</v>
      </c>
      <c r="S21" s="12">
        <v>17</v>
      </c>
    </row>
    <row r="22" spans="1:19" ht="15" customHeight="1" x14ac:dyDescent="0.3">
      <c r="A22" s="2">
        <v>19</v>
      </c>
      <c r="B22" s="3" t="s">
        <v>17</v>
      </c>
      <c r="C22" s="4" t="s">
        <v>333</v>
      </c>
      <c r="D22" s="5" t="s">
        <v>334</v>
      </c>
      <c r="E22" s="5" t="s">
        <v>20</v>
      </c>
      <c r="F22" s="6">
        <v>8.4700000000000006</v>
      </c>
      <c r="G22" s="7">
        <f>IF(F22="","",IFERROR(INDEX(BAREME!$A$5:$A$43,COUNTIF(BAREME!$B$5:$B$43,"&lt;"&amp;F22)+1),0))</f>
        <v>17</v>
      </c>
      <c r="H22" s="6">
        <v>3.1</v>
      </c>
      <c r="I22" s="7">
        <f>IF(H22="","",IFERROR(INDEX(BAREME!$J$5:$J$43,MATCH(H22,BAREME!$K$5:$K$43,1)),0))</f>
        <v>18</v>
      </c>
      <c r="J22" s="6">
        <v>11.1</v>
      </c>
      <c r="K22" s="7">
        <f>IF(J22="","",IF(J22&lt;BAREME!$D$4,40,IFERROR(INDEX(BAREME!$A$5:$A$43,COUNTIF(BAREME!$D$5:$D$43,"&lt;"&amp;J22)+1),0)))</f>
        <v>13</v>
      </c>
      <c r="L22" s="6">
        <v>14</v>
      </c>
      <c r="M22" s="7">
        <f>IF(L22="","",IFERROR(INDEX(BAREME!$J$5:$J$43,MATCH(L22,BAREME!$M$5:$M$43,1)),0))</f>
        <v>14</v>
      </c>
      <c r="N22" s="8"/>
      <c r="O22" s="9">
        <f t="shared" si="0"/>
        <v>62</v>
      </c>
      <c r="P22" s="2">
        <v>19</v>
      </c>
      <c r="Q22" s="10">
        <v>359</v>
      </c>
      <c r="R22" s="11">
        <f t="shared" si="1"/>
        <v>421</v>
      </c>
      <c r="S22" s="12">
        <v>12</v>
      </c>
    </row>
    <row r="23" spans="1:19" ht="15" customHeight="1" x14ac:dyDescent="0.3">
      <c r="A23" s="13">
        <v>20</v>
      </c>
      <c r="B23" s="14" t="s">
        <v>17</v>
      </c>
      <c r="C23" s="15" t="s">
        <v>144</v>
      </c>
      <c r="D23" s="16" t="s">
        <v>334</v>
      </c>
      <c r="E23" s="16" t="s">
        <v>20</v>
      </c>
      <c r="F23" s="17">
        <v>8.5</v>
      </c>
      <c r="G23" s="7">
        <f>IF(F23="","",IFERROR(INDEX(BAREME!$A$5:$A$43,COUNTIF(BAREME!$B$5:$B$43,"&lt;"&amp;F23)+1),0))</f>
        <v>17</v>
      </c>
      <c r="H23" s="17">
        <v>2.7</v>
      </c>
      <c r="I23" s="7">
        <f>IF(H23="","",IFERROR(INDEX(BAREME!$J$5:$J$43,MATCH(H23,BAREME!$K$5:$K$43,1)),0))</f>
        <v>13</v>
      </c>
      <c r="J23" s="17">
        <v>10.9</v>
      </c>
      <c r="K23" s="7">
        <f>IF(J23="","",IF(J23&lt;BAREME!$D$4,40,IFERROR(INDEX(BAREME!$A$5:$A$43,COUNTIF(BAREME!$D$5:$D$43,"&lt;"&amp;J23)+1),0)))</f>
        <v>15</v>
      </c>
      <c r="L23" s="17">
        <v>16</v>
      </c>
      <c r="M23" s="7">
        <f>IF(L23="","",IFERROR(INDEX(BAREME!$J$5:$J$43,MATCH(L23,BAREME!$M$5:$M$43,1)),0))</f>
        <v>16</v>
      </c>
      <c r="N23" s="18"/>
      <c r="O23" s="9">
        <f t="shared" si="0"/>
        <v>61</v>
      </c>
      <c r="P23" s="13">
        <v>20</v>
      </c>
      <c r="Q23" s="10">
        <v>294</v>
      </c>
      <c r="R23" s="11">
        <f t="shared" si="1"/>
        <v>355</v>
      </c>
      <c r="S23" s="12">
        <v>19</v>
      </c>
    </row>
    <row r="24" spans="1:19" ht="15" customHeight="1" x14ac:dyDescent="0.3">
      <c r="A24" s="2">
        <v>21</v>
      </c>
      <c r="B24" s="3" t="s">
        <v>17</v>
      </c>
      <c r="C24" s="4" t="s">
        <v>335</v>
      </c>
      <c r="D24" s="5" t="s">
        <v>336</v>
      </c>
      <c r="E24" s="5" t="s">
        <v>41</v>
      </c>
      <c r="F24" s="6">
        <v>8.5</v>
      </c>
      <c r="G24" s="7">
        <f>IF(F24="","",IFERROR(INDEX(BAREME!$A$5:$A$43,COUNTIF(BAREME!$B$5:$B$43,"&lt;"&amp;F24)+1),0))</f>
        <v>17</v>
      </c>
      <c r="H24" s="6">
        <v>3</v>
      </c>
      <c r="I24" s="7">
        <f>IF(H24="","",IFERROR(INDEX(BAREME!$J$5:$J$43,MATCH(H24,BAREME!$K$5:$K$43,1)),0))</f>
        <v>16</v>
      </c>
      <c r="J24" s="6">
        <v>10.9</v>
      </c>
      <c r="K24" s="7">
        <f>IF(J24="","",IF(J24&lt;BAREME!$D$4,40,IFERROR(INDEX(BAREME!$A$5:$A$43,COUNTIF(BAREME!$D$5:$D$43,"&lt;"&amp;J24)+1),0)))</f>
        <v>15</v>
      </c>
      <c r="L24" s="6">
        <v>12</v>
      </c>
      <c r="M24" s="7">
        <f>IF(L24="","",IFERROR(INDEX(BAREME!$J$5:$J$43,MATCH(L24,BAREME!$M$5:$M$43,1)),0))</f>
        <v>12</v>
      </c>
      <c r="N24" s="8"/>
      <c r="O24" s="9">
        <f t="shared" si="0"/>
        <v>60</v>
      </c>
      <c r="P24" s="2">
        <v>21</v>
      </c>
      <c r="Q24" s="10">
        <v>224</v>
      </c>
      <c r="R24" s="11">
        <f t="shared" si="1"/>
        <v>284</v>
      </c>
      <c r="S24" s="12">
        <v>24</v>
      </c>
    </row>
    <row r="25" spans="1:19" ht="15" customHeight="1" x14ac:dyDescent="0.3">
      <c r="A25" s="13">
        <v>22</v>
      </c>
      <c r="B25" s="14" t="s">
        <v>17</v>
      </c>
      <c r="C25" s="15" t="s">
        <v>107</v>
      </c>
      <c r="D25" s="16" t="s">
        <v>309</v>
      </c>
      <c r="E25" s="16" t="s">
        <v>20</v>
      </c>
      <c r="F25" s="17">
        <v>8.5</v>
      </c>
      <c r="G25" s="7">
        <f>IF(F25="","",IFERROR(INDEX(BAREME!$A$5:$A$43,COUNTIF(BAREME!$B$5:$B$43,"&lt;"&amp;F25)+1),0))</f>
        <v>17</v>
      </c>
      <c r="H25" s="17">
        <v>2.9</v>
      </c>
      <c r="I25" s="7">
        <f>IF(H25="","",IFERROR(INDEX(BAREME!$J$5:$J$43,MATCH(H25,BAREME!$K$5:$K$43,1)),0))</f>
        <v>15</v>
      </c>
      <c r="J25" s="17">
        <v>11.5</v>
      </c>
      <c r="K25" s="7">
        <f>IF(J25="","",IF(J25&lt;BAREME!$D$4,40,IFERROR(INDEX(BAREME!$A$5:$A$43,COUNTIF(BAREME!$D$5:$D$43,"&lt;"&amp;J25)+1),0)))</f>
        <v>11</v>
      </c>
      <c r="L25" s="17">
        <v>10.199999999999999</v>
      </c>
      <c r="M25" s="7">
        <f>IF(L25="","",IFERROR(INDEX(BAREME!$J$5:$J$43,MATCH(L25,BAREME!$M$5:$M$43,1)),0))</f>
        <v>10</v>
      </c>
      <c r="N25" s="18"/>
      <c r="O25" s="9">
        <f t="shared" si="0"/>
        <v>53</v>
      </c>
      <c r="P25" s="13">
        <v>22</v>
      </c>
      <c r="Q25" s="10">
        <v>231</v>
      </c>
      <c r="R25" s="11">
        <f t="shared" si="1"/>
        <v>284</v>
      </c>
      <c r="S25" s="12">
        <v>24</v>
      </c>
    </row>
    <row r="26" spans="1:19" ht="15" customHeight="1" x14ac:dyDescent="0.3">
      <c r="A26" s="2">
        <v>22</v>
      </c>
      <c r="B26" s="3" t="s">
        <v>17</v>
      </c>
      <c r="C26" s="4" t="s">
        <v>337</v>
      </c>
      <c r="D26" s="5" t="s">
        <v>38</v>
      </c>
      <c r="E26" s="5" t="s">
        <v>23</v>
      </c>
      <c r="F26" s="6">
        <v>8.6</v>
      </c>
      <c r="G26" s="7">
        <f>IF(F26="","",IFERROR(INDEX(BAREME!$A$5:$A$43,COUNTIF(BAREME!$B$5:$B$43,"&lt;"&amp;F26)+1),0))</f>
        <v>15</v>
      </c>
      <c r="H26" s="6">
        <v>2.9</v>
      </c>
      <c r="I26" s="7">
        <f>IF(H26="","",IFERROR(INDEX(BAREME!$J$5:$J$43,MATCH(H26,BAREME!$K$5:$K$43,1)),0))</f>
        <v>15</v>
      </c>
      <c r="J26" s="6">
        <v>11.2</v>
      </c>
      <c r="K26" s="7">
        <f>IF(J26="","",IF(J26&lt;BAREME!$D$4,40,IFERROR(INDEX(BAREME!$A$5:$A$43,COUNTIF(BAREME!$D$5:$D$43,"&lt;"&amp;J26)+1),0)))</f>
        <v>13</v>
      </c>
      <c r="L26" s="6">
        <v>10</v>
      </c>
      <c r="M26" s="7">
        <f>IF(L26="","",IFERROR(INDEX(BAREME!$J$5:$J$43,MATCH(L26,BAREME!$M$5:$M$43,1)),0))</f>
        <v>10</v>
      </c>
      <c r="N26" s="8"/>
      <c r="O26" s="9">
        <f t="shared" si="0"/>
        <v>53</v>
      </c>
      <c r="P26" s="2">
        <v>22</v>
      </c>
      <c r="Q26" s="10">
        <v>235</v>
      </c>
      <c r="R26" s="11">
        <f t="shared" si="1"/>
        <v>288</v>
      </c>
      <c r="S26" s="12">
        <v>23</v>
      </c>
    </row>
    <row r="27" spans="1:19" ht="15" customHeight="1" x14ac:dyDescent="0.3">
      <c r="A27" s="13">
        <v>24</v>
      </c>
      <c r="B27" s="14" t="s">
        <v>17</v>
      </c>
      <c r="C27" s="15" t="s">
        <v>49</v>
      </c>
      <c r="D27" s="16" t="s">
        <v>338</v>
      </c>
      <c r="E27" s="16" t="s">
        <v>41</v>
      </c>
      <c r="F27" s="17">
        <v>8.6</v>
      </c>
      <c r="G27" s="7">
        <f>IF(F27="","",IFERROR(INDEX(BAREME!$A$5:$A$43,COUNTIF(BAREME!$B$5:$B$43,"&lt;"&amp;F27)+1),0))</f>
        <v>15</v>
      </c>
      <c r="H27" s="17">
        <v>2.7</v>
      </c>
      <c r="I27" s="7">
        <f>IF(H27="","",IFERROR(INDEX(BAREME!$J$5:$J$43,MATCH(H27,BAREME!$K$5:$K$43,1)),0))</f>
        <v>13</v>
      </c>
      <c r="J27" s="17">
        <v>12</v>
      </c>
      <c r="K27" s="7">
        <f>IF(J27="","",IF(J27&lt;BAREME!$D$4,40,IFERROR(INDEX(BAREME!$A$5:$A$43,COUNTIF(BAREME!$D$5:$D$43,"&lt;"&amp;J27)+1),0)))</f>
        <v>9</v>
      </c>
      <c r="L27" s="17">
        <v>12</v>
      </c>
      <c r="M27" s="7">
        <f>IF(L27="","",IFERROR(INDEX(BAREME!$J$5:$J$43,MATCH(L27,BAREME!$M$5:$M$43,1)),0))</f>
        <v>12</v>
      </c>
      <c r="N27" s="18"/>
      <c r="O27" s="9">
        <f t="shared" si="0"/>
        <v>49</v>
      </c>
      <c r="P27" s="13">
        <v>24</v>
      </c>
      <c r="Q27" s="10">
        <v>169</v>
      </c>
      <c r="R27" s="11">
        <f t="shared" si="1"/>
        <v>218</v>
      </c>
      <c r="S27" s="12">
        <v>31</v>
      </c>
    </row>
    <row r="28" spans="1:19" ht="15" customHeight="1" x14ac:dyDescent="0.3">
      <c r="A28" s="2">
        <v>24</v>
      </c>
      <c r="B28" s="3" t="s">
        <v>17</v>
      </c>
      <c r="C28" s="4" t="s">
        <v>339</v>
      </c>
      <c r="D28" s="5" t="s">
        <v>91</v>
      </c>
      <c r="E28" s="5" t="s">
        <v>20</v>
      </c>
      <c r="F28" s="6">
        <v>9</v>
      </c>
      <c r="G28" s="7">
        <f>IF(F28="","",IFERROR(INDEX(BAREME!$A$5:$A$43,COUNTIF(BAREME!$B$5:$B$43,"&lt;"&amp;F28)+1),0))</f>
        <v>9</v>
      </c>
      <c r="H28" s="6">
        <v>2.7</v>
      </c>
      <c r="I28" s="7">
        <f>IF(H28="","",IFERROR(INDEX(BAREME!$J$5:$J$43,MATCH(H28,BAREME!$K$5:$K$43,1)),0))</f>
        <v>13</v>
      </c>
      <c r="J28" s="6">
        <v>11.1</v>
      </c>
      <c r="K28" s="7">
        <f>IF(J28="","",IF(J28&lt;BAREME!$D$4,40,IFERROR(INDEX(BAREME!$A$5:$A$43,COUNTIF(BAREME!$D$5:$D$43,"&lt;"&amp;J28)+1),0)))</f>
        <v>13</v>
      </c>
      <c r="L28" s="6">
        <v>14</v>
      </c>
      <c r="M28" s="7">
        <f>IF(L28="","",IFERROR(INDEX(BAREME!$J$5:$J$43,MATCH(L28,BAREME!$M$5:$M$43,1)),0))</f>
        <v>14</v>
      </c>
      <c r="N28" s="8"/>
      <c r="O28" s="9">
        <f t="shared" si="0"/>
        <v>49</v>
      </c>
      <c r="P28" s="2">
        <v>24</v>
      </c>
      <c r="Q28" s="10">
        <v>313</v>
      </c>
      <c r="R28" s="11">
        <f t="shared" si="1"/>
        <v>362</v>
      </c>
      <c r="S28" s="12">
        <v>18</v>
      </c>
    </row>
    <row r="29" spans="1:19" ht="15" customHeight="1" x14ac:dyDescent="0.3">
      <c r="A29" s="13">
        <v>26</v>
      </c>
      <c r="B29" s="14" t="s">
        <v>17</v>
      </c>
      <c r="C29" s="15" t="s">
        <v>340</v>
      </c>
      <c r="D29" s="16" t="s">
        <v>19</v>
      </c>
      <c r="E29" s="16" t="s">
        <v>23</v>
      </c>
      <c r="F29" s="17">
        <v>9.1</v>
      </c>
      <c r="G29" s="7">
        <f>IF(F29="","",IFERROR(INDEX(BAREME!$A$5:$A$43,COUNTIF(BAREME!$B$5:$B$43,"&lt;"&amp;F29)+1),0))</f>
        <v>8</v>
      </c>
      <c r="H29" s="17">
        <v>2.5</v>
      </c>
      <c r="I29" s="7">
        <f>IF(H29="","",IFERROR(INDEX(BAREME!$J$5:$J$43,MATCH(H29,BAREME!$K$5:$K$43,1)),0))</f>
        <v>11</v>
      </c>
      <c r="J29" s="17">
        <v>12</v>
      </c>
      <c r="K29" s="7">
        <f>IF(J29="","",IF(J29&lt;BAREME!$D$4,40,IFERROR(INDEX(BAREME!$A$5:$A$43,COUNTIF(BAREME!$D$5:$D$43,"&lt;"&amp;J29)+1),0)))</f>
        <v>9</v>
      </c>
      <c r="L29" s="17">
        <v>14</v>
      </c>
      <c r="M29" s="7">
        <f>IF(L29="","",IFERROR(INDEX(BAREME!$J$5:$J$43,MATCH(L29,BAREME!$M$5:$M$43,1)),0))</f>
        <v>14</v>
      </c>
      <c r="N29" s="18"/>
      <c r="O29" s="9">
        <f t="shared" si="0"/>
        <v>42</v>
      </c>
      <c r="P29" s="13">
        <v>26</v>
      </c>
      <c r="Q29" s="10">
        <v>202</v>
      </c>
      <c r="R29" s="11">
        <f t="shared" si="1"/>
        <v>244</v>
      </c>
      <c r="S29" s="12">
        <v>29</v>
      </c>
    </row>
    <row r="30" spans="1:19" ht="15" customHeight="1" x14ac:dyDescent="0.3">
      <c r="A30" s="2">
        <v>26</v>
      </c>
      <c r="B30" s="3" t="s">
        <v>17</v>
      </c>
      <c r="C30" s="4" t="s">
        <v>341</v>
      </c>
      <c r="D30" s="5" t="s">
        <v>93</v>
      </c>
      <c r="E30" s="5" t="s">
        <v>20</v>
      </c>
      <c r="F30" s="6">
        <v>9.1999999999999993</v>
      </c>
      <c r="G30" s="7">
        <f>IF(F30="","",IFERROR(INDEX(BAREME!$A$5:$A$43,COUNTIF(BAREME!$B$5:$B$43,"&lt;"&amp;F30)+1),0))</f>
        <v>7</v>
      </c>
      <c r="H30" s="6">
        <v>2.5</v>
      </c>
      <c r="I30" s="7">
        <f>IF(H30="","",IFERROR(INDEX(BAREME!$J$5:$J$43,MATCH(H30,BAREME!$K$5:$K$43,1)),0))</f>
        <v>11</v>
      </c>
      <c r="J30" s="6">
        <v>11.6</v>
      </c>
      <c r="K30" s="7">
        <f>IF(J30="","",IF(J30&lt;BAREME!$D$4,40,IFERROR(INDEX(BAREME!$A$5:$A$43,COUNTIF(BAREME!$D$5:$D$43,"&lt;"&amp;J30)+1),0)))</f>
        <v>11</v>
      </c>
      <c r="L30" s="6">
        <v>13.5</v>
      </c>
      <c r="M30" s="7">
        <f>IF(L30="","",IFERROR(INDEX(BAREME!$J$5:$J$43,MATCH(L30,BAREME!$M$5:$M$43,1)),0))</f>
        <v>13</v>
      </c>
      <c r="N30" s="8"/>
      <c r="O30" s="9">
        <f t="shared" si="0"/>
        <v>42</v>
      </c>
      <c r="P30" s="2">
        <v>26</v>
      </c>
      <c r="Q30" s="10">
        <v>290</v>
      </c>
      <c r="R30" s="11">
        <f t="shared" si="1"/>
        <v>332</v>
      </c>
      <c r="S30" s="12">
        <v>21</v>
      </c>
    </row>
    <row r="31" spans="1:19" ht="15" customHeight="1" x14ac:dyDescent="0.3">
      <c r="A31" s="13">
        <v>28</v>
      </c>
      <c r="B31" s="14" t="s">
        <v>17</v>
      </c>
      <c r="C31" s="15" t="s">
        <v>342</v>
      </c>
      <c r="D31" s="16" t="s">
        <v>174</v>
      </c>
      <c r="E31" s="16" t="s">
        <v>20</v>
      </c>
      <c r="F31" s="17">
        <v>9.1999999999999993</v>
      </c>
      <c r="G31" s="7">
        <f>IF(F31="","",IFERROR(INDEX(BAREME!$A$5:$A$43,COUNTIF(BAREME!$B$5:$B$43,"&lt;"&amp;F31)+1),0))</f>
        <v>7</v>
      </c>
      <c r="H31" s="17">
        <v>2.1</v>
      </c>
      <c r="I31" s="7">
        <f>IF(H31="","",IFERROR(INDEX(BAREME!$J$5:$J$43,MATCH(H31,BAREME!$K$5:$K$43,1)),0))</f>
        <v>7</v>
      </c>
      <c r="J31" s="17">
        <v>11.6</v>
      </c>
      <c r="K31" s="7">
        <f>IF(J31="","",IF(J31&lt;BAREME!$D$4,40,IFERROR(INDEX(BAREME!$A$5:$A$43,COUNTIF(BAREME!$D$5:$D$43,"&lt;"&amp;J31)+1),0)))</f>
        <v>11</v>
      </c>
      <c r="L31" s="17">
        <v>15.5</v>
      </c>
      <c r="M31" s="7">
        <f>IF(L31="","",IFERROR(INDEX(BAREME!$J$5:$J$43,MATCH(L31,BAREME!$M$5:$M$43,1)),0))</f>
        <v>15</v>
      </c>
      <c r="N31" s="18"/>
      <c r="O31" s="9">
        <f t="shared" si="0"/>
        <v>40</v>
      </c>
      <c r="P31" s="13">
        <v>28</v>
      </c>
      <c r="Q31" s="10">
        <v>281</v>
      </c>
      <c r="R31" s="11">
        <f t="shared" si="1"/>
        <v>321</v>
      </c>
      <c r="S31" s="12">
        <v>22</v>
      </c>
    </row>
    <row r="32" spans="1:19" ht="15" customHeight="1" x14ac:dyDescent="0.3">
      <c r="A32" s="2">
        <v>29</v>
      </c>
      <c r="B32" s="3" t="s">
        <v>17</v>
      </c>
      <c r="C32" s="4" t="s">
        <v>343</v>
      </c>
      <c r="D32" s="5" t="s">
        <v>344</v>
      </c>
      <c r="E32" s="5" t="s">
        <v>20</v>
      </c>
      <c r="F32" s="6">
        <v>9.39</v>
      </c>
      <c r="G32" s="7">
        <f>IF(F32="","",IFERROR(INDEX(BAREME!$A$5:$A$43,COUNTIF(BAREME!$B$5:$B$43,"&lt;"&amp;F32)+1),0))</f>
        <v>5</v>
      </c>
      <c r="H32" s="6">
        <v>2.5</v>
      </c>
      <c r="I32" s="7">
        <f>IF(H32="","",IFERROR(INDEX(BAREME!$J$5:$J$43,MATCH(H32,BAREME!$K$5:$K$43,1)),0))</f>
        <v>11</v>
      </c>
      <c r="J32" s="6">
        <v>11.7</v>
      </c>
      <c r="K32" s="7">
        <f>IF(J32="","",IF(J32&lt;BAREME!$D$4,40,IFERROR(INDEX(BAREME!$A$5:$A$43,COUNTIF(BAREME!$D$5:$D$43,"&lt;"&amp;J32)+1),0)))</f>
        <v>10</v>
      </c>
      <c r="L32" s="6">
        <v>13</v>
      </c>
      <c r="M32" s="7">
        <f>IF(L32="","",IFERROR(INDEX(BAREME!$J$5:$J$43,MATCH(L32,BAREME!$M$5:$M$43,1)),0))</f>
        <v>13</v>
      </c>
      <c r="N32" s="8"/>
      <c r="O32" s="9">
        <f t="shared" si="0"/>
        <v>39</v>
      </c>
      <c r="P32" s="2">
        <v>29</v>
      </c>
      <c r="Q32" s="10">
        <v>215</v>
      </c>
      <c r="R32" s="11">
        <f t="shared" si="1"/>
        <v>254</v>
      </c>
      <c r="S32" s="12">
        <v>28</v>
      </c>
    </row>
    <row r="33" spans="1:19" ht="15" customHeight="1" x14ac:dyDescent="0.3">
      <c r="A33" s="13">
        <v>30</v>
      </c>
      <c r="B33" s="14" t="s">
        <v>17</v>
      </c>
      <c r="C33" s="15" t="s">
        <v>167</v>
      </c>
      <c r="D33" s="16" t="s">
        <v>345</v>
      </c>
      <c r="E33" s="16" t="s">
        <v>41</v>
      </c>
      <c r="F33" s="17">
        <v>9.41</v>
      </c>
      <c r="G33" s="7">
        <f>IF(F33="","",IFERROR(INDEX(BAREME!$A$5:$A$43,COUNTIF(BAREME!$B$5:$B$43,"&lt;"&amp;F33)+1),0))</f>
        <v>4</v>
      </c>
      <c r="H33" s="17">
        <v>1.7</v>
      </c>
      <c r="I33" s="7">
        <f>IF(H33="","",IFERROR(INDEX(BAREME!$J$5:$J$43,MATCH(H33,BAREME!$K$5:$K$43,1)),0))</f>
        <v>3</v>
      </c>
      <c r="J33" s="17">
        <v>12.1</v>
      </c>
      <c r="K33" s="7">
        <f>IF(J33="","",IF(J33&lt;BAREME!$D$4,40,IFERROR(INDEX(BAREME!$A$5:$A$43,COUNTIF(BAREME!$D$5:$D$43,"&lt;"&amp;J33)+1),0)))</f>
        <v>8</v>
      </c>
      <c r="L33" s="17">
        <v>11</v>
      </c>
      <c r="M33" s="7">
        <f>IF(L33="","",IFERROR(INDEX(BAREME!$J$5:$J$43,MATCH(L33,BAREME!$M$5:$M$43,1)),0))</f>
        <v>11</v>
      </c>
      <c r="N33" s="18"/>
      <c r="O33" s="9">
        <f t="shared" si="0"/>
        <v>26</v>
      </c>
      <c r="P33" s="13">
        <v>30</v>
      </c>
      <c r="Q33" s="10">
        <v>239</v>
      </c>
      <c r="R33" s="11">
        <f t="shared" si="1"/>
        <v>265</v>
      </c>
      <c r="S33" s="12">
        <v>26</v>
      </c>
    </row>
    <row r="34" spans="1:19" ht="15" customHeight="1" x14ac:dyDescent="0.3">
      <c r="A34" s="2">
        <v>31</v>
      </c>
      <c r="B34" s="3" t="s">
        <v>17</v>
      </c>
      <c r="C34" s="4" t="s">
        <v>346</v>
      </c>
      <c r="D34" s="5" t="s">
        <v>347</v>
      </c>
      <c r="E34" s="5" t="s">
        <v>32</v>
      </c>
      <c r="F34" s="6">
        <v>10.1</v>
      </c>
      <c r="G34" s="7">
        <f>IF(F34="","",IFERROR(INDEX(BAREME!$A$5:$A$43,COUNTIF(BAREME!$B$5:$B$43,"&lt;"&amp;F34)+1),0))</f>
        <v>0</v>
      </c>
      <c r="H34" s="6">
        <v>1.6</v>
      </c>
      <c r="I34" s="7">
        <f>IF(H34="","",IFERROR(INDEX(BAREME!$J$5:$J$43,MATCH(H34,BAREME!$K$5:$K$43,1)),0))</f>
        <v>2</v>
      </c>
      <c r="J34" s="6">
        <v>13.5</v>
      </c>
      <c r="K34" s="7">
        <f>IF(J34="","",IF(J34&lt;BAREME!$D$4,40,IFERROR(INDEX(BAREME!$A$5:$A$43,COUNTIF(BAREME!$D$5:$D$43,"&lt;"&amp;J34)+1),0)))</f>
        <v>3</v>
      </c>
      <c r="L34" s="6">
        <v>13</v>
      </c>
      <c r="M34" s="7">
        <f>IF(L34="","",IFERROR(INDEX(BAREME!$J$5:$J$43,MATCH(L34,BAREME!$M$5:$M$43,1)),0))</f>
        <v>13</v>
      </c>
      <c r="N34" s="8"/>
      <c r="O34" s="9">
        <f t="shared" si="0"/>
        <v>18</v>
      </c>
      <c r="P34" s="2">
        <v>31</v>
      </c>
      <c r="Q34" s="10">
        <v>221</v>
      </c>
      <c r="R34" s="11">
        <f t="shared" si="1"/>
        <v>239</v>
      </c>
      <c r="S34" s="12">
        <v>30</v>
      </c>
    </row>
    <row r="35" spans="1:19" ht="15" customHeight="1" x14ac:dyDescent="0.3">
      <c r="A35" s="13"/>
      <c r="B35" s="14" t="s">
        <v>70</v>
      </c>
      <c r="C35" s="15" t="s">
        <v>348</v>
      </c>
      <c r="D35" s="16" t="s">
        <v>349</v>
      </c>
      <c r="E35" s="16" t="s">
        <v>20</v>
      </c>
      <c r="F35" s="17"/>
      <c r="G35" s="21" t="str">
        <f>IF(F35="","",IFERROR(INDEX(BAREME!$A$5:$A$43,COUNTIF(BAREME!$B$5:$B$43,"&lt;"&amp;F35)+1),0))</f>
        <v/>
      </c>
      <c r="H35" s="17"/>
      <c r="I35" s="21" t="str">
        <f>IF(H35="","",IFERROR(INDEX(BAREME!$J$5:$J$43,MATCH(H35,BAREME!$K$5:$K$43,1)),0))</f>
        <v/>
      </c>
      <c r="J35" s="17"/>
      <c r="K35" s="21" t="str">
        <f>IF(J35="","",IF(J35&lt;BAREME!$D$4,40,IFERROR(INDEX(BAREME!$A$5:$A$43,COUNTIF(BAREME!$D$5:$D$43,"&lt;"&amp;J35)+1),0)))</f>
        <v/>
      </c>
      <c r="L35" s="17"/>
      <c r="M35" s="21" t="str">
        <f>IF(L35="","",IFERROR(INDEX(BAREME!$J$5:$J$43,MATCH(L35,BAREME!$M$5:$M$43,1)),0))</f>
        <v/>
      </c>
      <c r="N35" s="18"/>
      <c r="O35" s="22">
        <f t="shared" si="0"/>
        <v>0</v>
      </c>
      <c r="P35" s="13"/>
      <c r="Q35" s="10">
        <v>133</v>
      </c>
      <c r="R35" s="11">
        <f t="shared" si="1"/>
        <v>133</v>
      </c>
      <c r="S35" s="23" t="s">
        <v>73</v>
      </c>
    </row>
    <row r="36" spans="1:19" ht="15" customHeight="1" x14ac:dyDescent="0.3">
      <c r="A36" s="2"/>
      <c r="B36" s="3" t="s">
        <v>70</v>
      </c>
      <c r="C36" s="4" t="s">
        <v>350</v>
      </c>
      <c r="D36" s="5" t="s">
        <v>351</v>
      </c>
      <c r="E36" s="5" t="s">
        <v>41</v>
      </c>
      <c r="F36" s="6"/>
      <c r="G36" s="24" t="str">
        <f>IF(F36="","",IFERROR(INDEX(BAREME!$A$5:$A$43,COUNTIF(BAREME!$B$5:$B$43,"&lt;"&amp;F36)+1),0))</f>
        <v/>
      </c>
      <c r="H36" s="6"/>
      <c r="I36" s="24" t="str">
        <f>IF(H36="","",IFERROR(INDEX(BAREME!$J$5:$J$43,MATCH(H36,BAREME!$K$5:$K$43,1)),0))</f>
        <v/>
      </c>
      <c r="J36" s="6"/>
      <c r="K36" s="24" t="str">
        <f>IF(J36="","",IF(J36&lt;BAREME!$D$4,40,IFERROR(INDEX(BAREME!$A$5:$A$43,COUNTIF(BAREME!$D$5:$D$43,"&lt;"&amp;J36)+1),0)))</f>
        <v/>
      </c>
      <c r="L36" s="6"/>
      <c r="M36" s="24" t="str">
        <f>IF(L36="","",IFERROR(INDEX(BAREME!$J$5:$J$43,MATCH(L36,BAREME!$M$5:$M$43,1)),0))</f>
        <v/>
      </c>
      <c r="N36" s="8"/>
      <c r="O36" s="25">
        <f t="shared" ref="O36:O67" si="2">SUM(G36,I36,K36,M36)</f>
        <v>0</v>
      </c>
      <c r="P36" s="2"/>
      <c r="Q36" s="10">
        <v>163</v>
      </c>
      <c r="R36" s="11">
        <f t="shared" ref="R36:R67" si="3">Q36+O36</f>
        <v>163</v>
      </c>
      <c r="S36" s="23" t="s">
        <v>73</v>
      </c>
    </row>
    <row r="37" spans="1:19" ht="15" customHeight="1" x14ac:dyDescent="0.3">
      <c r="A37" s="13"/>
      <c r="B37" s="14" t="s">
        <v>70</v>
      </c>
      <c r="C37" s="15" t="s">
        <v>352</v>
      </c>
      <c r="D37" s="16" t="s">
        <v>353</v>
      </c>
      <c r="E37" s="16" t="s">
        <v>20</v>
      </c>
      <c r="F37" s="17"/>
      <c r="G37" s="21" t="str">
        <f>IF(F37="","",IFERROR(INDEX(BAREME!$A$5:$A$43,COUNTIF(BAREME!$B$5:$B$43,"&lt;"&amp;F37)+1),0))</f>
        <v/>
      </c>
      <c r="H37" s="17"/>
      <c r="I37" s="21" t="str">
        <f>IF(H37="","",IFERROR(INDEX(BAREME!$J$5:$J$43,MATCH(H37,BAREME!$K$5:$K$43,1)),0))</f>
        <v/>
      </c>
      <c r="J37" s="17"/>
      <c r="K37" s="21" t="str">
        <f>IF(J37="","",IF(J37&lt;BAREME!$D$4,40,IFERROR(INDEX(BAREME!$A$5:$A$43,COUNTIF(BAREME!$D$5:$D$43,"&lt;"&amp;J37)+1),0)))</f>
        <v/>
      </c>
      <c r="L37" s="17"/>
      <c r="M37" s="21" t="str">
        <f>IF(L37="","",IFERROR(INDEX(BAREME!$J$5:$J$43,MATCH(L37,BAREME!$M$5:$M$43,1)),0))</f>
        <v/>
      </c>
      <c r="N37" s="18"/>
      <c r="O37" s="22">
        <f t="shared" si="2"/>
        <v>0</v>
      </c>
      <c r="P37" s="13"/>
      <c r="Q37" s="10">
        <v>138</v>
      </c>
      <c r="R37" s="11">
        <f t="shared" si="3"/>
        <v>138</v>
      </c>
      <c r="S37" s="23" t="s">
        <v>73</v>
      </c>
    </row>
    <row r="38" spans="1:19" ht="15" customHeight="1" x14ac:dyDescent="0.3">
      <c r="A38" s="2"/>
      <c r="B38" s="3" t="s">
        <v>70</v>
      </c>
      <c r="C38" s="4" t="s">
        <v>354</v>
      </c>
      <c r="D38" s="5" t="s">
        <v>355</v>
      </c>
      <c r="E38" s="5" t="s">
        <v>23</v>
      </c>
      <c r="F38" s="6"/>
      <c r="G38" s="24" t="str">
        <f>IF(F38="","",IFERROR(INDEX(BAREME!$A$5:$A$43,COUNTIF(BAREME!$B$5:$B$43,"&lt;"&amp;F38)+1),0))</f>
        <v/>
      </c>
      <c r="H38" s="6"/>
      <c r="I38" s="24" t="str">
        <f>IF(H38="","",IFERROR(INDEX(BAREME!$J$5:$J$43,MATCH(H38,BAREME!$K$5:$K$43,1)),0))</f>
        <v/>
      </c>
      <c r="J38" s="6"/>
      <c r="K38" s="24" t="str">
        <f>IF(J38="","",IF(J38&lt;BAREME!$D$4,40,IFERROR(INDEX(BAREME!$A$5:$A$43,COUNTIF(BAREME!$D$5:$D$43,"&lt;"&amp;J38)+1),0)))</f>
        <v/>
      </c>
      <c r="L38" s="6"/>
      <c r="M38" s="24" t="str">
        <f>IF(L38="","",IFERROR(INDEX(BAREME!$J$5:$J$43,MATCH(L38,BAREME!$M$5:$M$43,1)),0))</f>
        <v/>
      </c>
      <c r="N38" s="8"/>
      <c r="O38" s="25">
        <f t="shared" si="2"/>
        <v>0</v>
      </c>
      <c r="P38" s="2"/>
      <c r="Q38" s="10">
        <v>234</v>
      </c>
      <c r="R38" s="11">
        <f t="shared" si="3"/>
        <v>234</v>
      </c>
      <c r="S38" s="23" t="s">
        <v>73</v>
      </c>
    </row>
    <row r="39" spans="1:19" ht="15" customHeight="1" x14ac:dyDescent="0.3">
      <c r="A39" s="13"/>
      <c r="B39" s="14" t="s">
        <v>70</v>
      </c>
      <c r="C39" s="15" t="s">
        <v>224</v>
      </c>
      <c r="D39" s="16" t="s">
        <v>356</v>
      </c>
      <c r="E39" s="16" t="s">
        <v>82</v>
      </c>
      <c r="F39" s="17"/>
      <c r="G39" s="21" t="str">
        <f>IF(F39="","",IFERROR(INDEX(BAREME!$A$5:$A$43,COUNTIF(BAREME!$B$5:$B$43,"&lt;"&amp;F39)+1),0))</f>
        <v/>
      </c>
      <c r="H39" s="17"/>
      <c r="I39" s="21" t="str">
        <f>IF(H39="","",IFERROR(INDEX(BAREME!$J$5:$J$43,MATCH(H39,BAREME!$K$5:$K$43,1)),0))</f>
        <v/>
      </c>
      <c r="J39" s="17"/>
      <c r="K39" s="21" t="str">
        <f>IF(J39="","",IF(J39&lt;BAREME!$D$4,40,IFERROR(INDEX(BAREME!$A$5:$A$43,COUNTIF(BAREME!$D$5:$D$43,"&lt;"&amp;J39)+1),0)))</f>
        <v/>
      </c>
      <c r="L39" s="17"/>
      <c r="M39" s="21" t="str">
        <f>IF(L39="","",IFERROR(INDEX(BAREME!$J$5:$J$43,MATCH(L39,BAREME!$M$5:$M$43,1)),0))</f>
        <v/>
      </c>
      <c r="N39" s="18"/>
      <c r="O39" s="22">
        <f t="shared" si="2"/>
        <v>0</v>
      </c>
      <c r="P39" s="13"/>
      <c r="Q39" s="10">
        <v>215</v>
      </c>
      <c r="R39" s="11">
        <f t="shared" si="3"/>
        <v>215</v>
      </c>
      <c r="S39" s="23" t="s">
        <v>73</v>
      </c>
    </row>
    <row r="40" spans="1:19" ht="15" customHeight="1" x14ac:dyDescent="0.3">
      <c r="A40" s="2"/>
      <c r="B40" s="3" t="s">
        <v>70</v>
      </c>
      <c r="C40" s="4" t="s">
        <v>87</v>
      </c>
      <c r="D40" s="5" t="s">
        <v>357</v>
      </c>
      <c r="E40" s="5" t="s">
        <v>41</v>
      </c>
      <c r="F40" s="6"/>
      <c r="G40" s="24" t="str">
        <f>IF(F40="","",IFERROR(INDEX(BAREME!$A$5:$A$43,COUNTIF(BAREME!$B$5:$B$43,"&lt;"&amp;F40)+1),0))</f>
        <v/>
      </c>
      <c r="H40" s="6"/>
      <c r="I40" s="24" t="str">
        <f>IF(H40="","",IFERROR(INDEX(BAREME!$J$5:$J$43,MATCH(H40,BAREME!$K$5:$K$43,1)),0))</f>
        <v/>
      </c>
      <c r="J40" s="6"/>
      <c r="K40" s="24" t="str">
        <f>IF(J40="","",IF(J40&lt;BAREME!$D$4,40,IFERROR(INDEX(BAREME!$A$5:$A$43,COUNTIF(BAREME!$D$5:$D$43,"&lt;"&amp;J40)+1),0)))</f>
        <v/>
      </c>
      <c r="L40" s="6"/>
      <c r="M40" s="24" t="str">
        <f>IF(L40="","",IFERROR(INDEX(BAREME!$J$5:$J$43,MATCH(L40,BAREME!$M$5:$M$43,1)),0))</f>
        <v/>
      </c>
      <c r="N40" s="8"/>
      <c r="O40" s="25">
        <f t="shared" si="2"/>
        <v>0</v>
      </c>
      <c r="P40" s="2"/>
      <c r="Q40" s="10">
        <v>188</v>
      </c>
      <c r="R40" s="11">
        <f t="shared" si="3"/>
        <v>188</v>
      </c>
      <c r="S40" s="23" t="s">
        <v>73</v>
      </c>
    </row>
    <row r="41" spans="1:19" ht="15" customHeight="1" x14ac:dyDescent="0.3">
      <c r="A41" s="13"/>
      <c r="B41" s="14" t="s">
        <v>70</v>
      </c>
      <c r="C41" s="15" t="s">
        <v>358</v>
      </c>
      <c r="D41" s="16" t="s">
        <v>158</v>
      </c>
      <c r="E41" s="16" t="s">
        <v>20</v>
      </c>
      <c r="F41" s="17"/>
      <c r="G41" s="21" t="str">
        <f>IF(F41="","",IFERROR(INDEX(BAREME!$A$5:$A$43,COUNTIF(BAREME!$B$5:$B$43,"&lt;"&amp;F41)+1),0))</f>
        <v/>
      </c>
      <c r="H41" s="17"/>
      <c r="I41" s="21" t="str">
        <f>IF(H41="","",IFERROR(INDEX(BAREME!$J$5:$J$43,MATCH(H41,BAREME!$K$5:$K$43,1)),0))</f>
        <v/>
      </c>
      <c r="J41" s="17"/>
      <c r="K41" s="21" t="str">
        <f>IF(J41="","",IF(J41&lt;BAREME!$D$4,40,IFERROR(INDEX(BAREME!$A$5:$A$43,COUNTIF(BAREME!$D$5:$D$43,"&lt;"&amp;J41)+1),0)))</f>
        <v/>
      </c>
      <c r="L41" s="17"/>
      <c r="M41" s="21" t="str">
        <f>IF(L41="","",IFERROR(INDEX(BAREME!$J$5:$J$43,MATCH(L41,BAREME!$M$5:$M$43,1)),0))</f>
        <v/>
      </c>
      <c r="N41" s="18"/>
      <c r="O41" s="22">
        <f t="shared" si="2"/>
        <v>0</v>
      </c>
      <c r="P41" s="13"/>
      <c r="Q41" s="10">
        <v>117</v>
      </c>
      <c r="R41" s="11">
        <f t="shared" si="3"/>
        <v>117</v>
      </c>
      <c r="S41" s="23" t="s">
        <v>73</v>
      </c>
    </row>
    <row r="42" spans="1:19" ht="15" customHeight="1" x14ac:dyDescent="0.3">
      <c r="A42" s="2"/>
      <c r="B42" s="3" t="s">
        <v>70</v>
      </c>
      <c r="C42" s="4" t="s">
        <v>71</v>
      </c>
      <c r="D42" s="5" t="s">
        <v>72</v>
      </c>
      <c r="E42" s="5" t="s">
        <v>32</v>
      </c>
      <c r="F42" s="6"/>
      <c r="G42" s="24" t="str">
        <f>IF(F42="","",IFERROR(INDEX(BAREME!$A$5:$A$43,COUNTIF(BAREME!$B$5:$B$43,"&lt;"&amp;F42)+1),0))</f>
        <v/>
      </c>
      <c r="H42" s="6"/>
      <c r="I42" s="24" t="str">
        <f>IF(H42="","",IFERROR(INDEX(BAREME!$J$5:$J$43,MATCH(H42,BAREME!$K$5:$K$43,1)),0))</f>
        <v/>
      </c>
      <c r="J42" s="6"/>
      <c r="K42" s="24" t="str">
        <f>IF(J42="","",IF(J42&lt;BAREME!$D$4,40,IFERROR(INDEX(BAREME!$A$5:$A$43,COUNTIF(BAREME!$D$5:$D$43,"&lt;"&amp;J42)+1),0)))</f>
        <v/>
      </c>
      <c r="L42" s="6"/>
      <c r="M42" s="24" t="str">
        <f>IF(L42="","",IFERROR(INDEX(BAREME!$J$5:$J$43,MATCH(L42,BAREME!$M$5:$M$43,1)),0))</f>
        <v/>
      </c>
      <c r="N42" s="8"/>
      <c r="O42" s="25">
        <f t="shared" si="2"/>
        <v>0</v>
      </c>
      <c r="P42" s="2"/>
      <c r="Q42" s="10">
        <v>72</v>
      </c>
      <c r="R42" s="11">
        <f t="shared" si="3"/>
        <v>72</v>
      </c>
      <c r="S42" s="23" t="s">
        <v>73</v>
      </c>
    </row>
    <row r="43" spans="1:19" ht="15" customHeight="1" x14ac:dyDescent="0.3">
      <c r="A43" s="13"/>
      <c r="B43" s="14" t="s">
        <v>70</v>
      </c>
      <c r="C43" s="15" t="s">
        <v>359</v>
      </c>
      <c r="D43" s="16" t="s">
        <v>360</v>
      </c>
      <c r="E43" s="16" t="s">
        <v>20</v>
      </c>
      <c r="F43" s="17"/>
      <c r="G43" s="21" t="str">
        <f>IF(F43="","",IFERROR(INDEX(BAREME!$A$5:$A$43,COUNTIF(BAREME!$B$5:$B$43,"&lt;"&amp;F43)+1),0))</f>
        <v/>
      </c>
      <c r="H43" s="17"/>
      <c r="I43" s="21" t="str">
        <f>IF(H43="","",IFERROR(INDEX(BAREME!$J$5:$J$43,MATCH(H43,BAREME!$K$5:$K$43,1)),0))</f>
        <v/>
      </c>
      <c r="J43" s="17"/>
      <c r="K43" s="21" t="str">
        <f>IF(J43="","",IF(J43&lt;BAREME!$D$4,40,IFERROR(INDEX(BAREME!$A$5:$A$43,COUNTIF(BAREME!$D$5:$D$43,"&lt;"&amp;J43)+1),0)))</f>
        <v/>
      </c>
      <c r="L43" s="17"/>
      <c r="M43" s="21" t="str">
        <f>IF(L43="","",IFERROR(INDEX(BAREME!$J$5:$J$43,MATCH(L43,BAREME!$M$5:$M$43,1)),0))</f>
        <v/>
      </c>
      <c r="N43" s="18"/>
      <c r="O43" s="22">
        <f t="shared" si="2"/>
        <v>0</v>
      </c>
      <c r="P43" s="13"/>
      <c r="Q43" s="10">
        <v>144</v>
      </c>
      <c r="R43" s="11">
        <f t="shared" si="3"/>
        <v>144</v>
      </c>
      <c r="S43" s="23" t="s">
        <v>73</v>
      </c>
    </row>
    <row r="44" spans="1:19" ht="15" customHeight="1" x14ac:dyDescent="0.3">
      <c r="A44" s="2"/>
      <c r="B44" s="3" t="s">
        <v>70</v>
      </c>
      <c r="C44" s="4" t="s">
        <v>361</v>
      </c>
      <c r="D44" s="5" t="s">
        <v>362</v>
      </c>
      <c r="E44" s="5" t="s">
        <v>20</v>
      </c>
      <c r="F44" s="6"/>
      <c r="G44" s="24" t="str">
        <f>IF(F44="","",IFERROR(INDEX(BAREME!$A$5:$A$43,COUNTIF(BAREME!$B$5:$B$43,"&lt;"&amp;F44)+1),0))</f>
        <v/>
      </c>
      <c r="H44" s="6"/>
      <c r="I44" s="24" t="str">
        <f>IF(H44="","",IFERROR(INDEX(BAREME!$J$5:$J$43,MATCH(H44,BAREME!$K$5:$K$43,1)),0))</f>
        <v/>
      </c>
      <c r="J44" s="6"/>
      <c r="K44" s="24" t="str">
        <f>IF(J44="","",IF(J44&lt;BAREME!$D$4,40,IFERROR(INDEX(BAREME!$A$5:$A$43,COUNTIF(BAREME!$D$5:$D$43,"&lt;"&amp;J44)+1),0)))</f>
        <v/>
      </c>
      <c r="L44" s="6"/>
      <c r="M44" s="24" t="str">
        <f>IF(L44="","",IFERROR(INDEX(BAREME!$J$5:$J$43,MATCH(L44,BAREME!$M$5:$M$43,1)),0))</f>
        <v/>
      </c>
      <c r="N44" s="8"/>
      <c r="O44" s="25">
        <f t="shared" si="2"/>
        <v>0</v>
      </c>
      <c r="P44" s="2"/>
      <c r="Q44" s="10">
        <v>159</v>
      </c>
      <c r="R44" s="11">
        <f t="shared" si="3"/>
        <v>159</v>
      </c>
      <c r="S44" s="23" t="s">
        <v>73</v>
      </c>
    </row>
    <row r="45" spans="1:19" ht="15" customHeight="1" x14ac:dyDescent="0.3">
      <c r="A45" s="13"/>
      <c r="B45" s="14" t="s">
        <v>70</v>
      </c>
      <c r="C45" s="15" t="s">
        <v>363</v>
      </c>
      <c r="D45" s="16" t="s">
        <v>364</v>
      </c>
      <c r="E45" s="16" t="s">
        <v>41</v>
      </c>
      <c r="F45" s="17"/>
      <c r="G45" s="21" t="str">
        <f>IF(F45="","",IFERROR(INDEX(BAREME!$A$5:$A$43,COUNTIF(BAREME!$B$5:$B$43,"&lt;"&amp;F45)+1),0))</f>
        <v/>
      </c>
      <c r="H45" s="17"/>
      <c r="I45" s="21" t="str">
        <f>IF(H45="","",IFERROR(INDEX(BAREME!$J$5:$J$43,MATCH(H45,BAREME!$K$5:$K$43,1)),0))</f>
        <v/>
      </c>
      <c r="J45" s="17"/>
      <c r="K45" s="21" t="str">
        <f>IF(J45="","",IF(J45&lt;BAREME!$D$4,40,IFERROR(INDEX(BAREME!$A$5:$A$43,COUNTIF(BAREME!$D$5:$D$43,"&lt;"&amp;J45)+1),0)))</f>
        <v/>
      </c>
      <c r="L45" s="17"/>
      <c r="M45" s="21" t="str">
        <f>IF(L45="","",IFERROR(INDEX(BAREME!$J$5:$J$43,MATCH(L45,BAREME!$M$5:$M$43,1)),0))</f>
        <v/>
      </c>
      <c r="N45" s="18"/>
      <c r="O45" s="22">
        <f t="shared" si="2"/>
        <v>0</v>
      </c>
      <c r="P45" s="13"/>
      <c r="Q45" s="10">
        <v>219</v>
      </c>
      <c r="R45" s="11">
        <f t="shared" si="3"/>
        <v>219</v>
      </c>
      <c r="S45" s="23" t="s">
        <v>73</v>
      </c>
    </row>
    <row r="46" spans="1:19" ht="15" customHeight="1" x14ac:dyDescent="0.3">
      <c r="A46" s="2"/>
      <c r="B46" s="3" t="s">
        <v>70</v>
      </c>
      <c r="C46" s="4" t="s">
        <v>365</v>
      </c>
      <c r="D46" s="5" t="s">
        <v>366</v>
      </c>
      <c r="E46" s="5" t="s">
        <v>20</v>
      </c>
      <c r="F46" s="6"/>
      <c r="G46" s="24" t="str">
        <f>IF(F46="","",IFERROR(INDEX(BAREME!$A$5:$A$43,COUNTIF(BAREME!$B$5:$B$43,"&lt;"&amp;F46)+1),0))</f>
        <v/>
      </c>
      <c r="H46" s="6"/>
      <c r="I46" s="24" t="str">
        <f>IF(H46="","",IFERROR(INDEX(BAREME!$J$5:$J$43,MATCH(H46,BAREME!$K$5:$K$43,1)),0))</f>
        <v/>
      </c>
      <c r="J46" s="6"/>
      <c r="K46" s="24" t="str">
        <f>IF(J46="","",IF(J46&lt;BAREME!$D$4,40,IFERROR(INDEX(BAREME!$A$5:$A$43,COUNTIF(BAREME!$D$5:$D$43,"&lt;"&amp;J46)+1),0)))</f>
        <v/>
      </c>
      <c r="L46" s="6"/>
      <c r="M46" s="24" t="str">
        <f>IF(L46="","",IFERROR(INDEX(BAREME!$J$5:$J$43,MATCH(L46,BAREME!$M$5:$M$43,1)),0))</f>
        <v/>
      </c>
      <c r="N46" s="8"/>
      <c r="O46" s="25">
        <f t="shared" si="2"/>
        <v>0</v>
      </c>
      <c r="P46" s="2"/>
      <c r="Q46" s="10">
        <v>326</v>
      </c>
      <c r="R46" s="11">
        <f t="shared" si="3"/>
        <v>326</v>
      </c>
      <c r="S46" s="23" t="s">
        <v>73</v>
      </c>
    </row>
    <row r="47" spans="1:19" ht="15" customHeight="1" x14ac:dyDescent="0.3">
      <c r="A47" s="13"/>
      <c r="B47" s="14" t="s">
        <v>70</v>
      </c>
      <c r="C47" s="15" t="s">
        <v>367</v>
      </c>
      <c r="D47" s="16" t="s">
        <v>368</v>
      </c>
      <c r="E47" s="16" t="s">
        <v>23</v>
      </c>
      <c r="F47" s="17"/>
      <c r="G47" s="21" t="str">
        <f>IF(F47="","",IFERROR(INDEX(BAREME!$A$5:$A$43,COUNTIF(BAREME!$B$5:$B$43,"&lt;"&amp;F47)+1),0))</f>
        <v/>
      </c>
      <c r="H47" s="17"/>
      <c r="I47" s="21" t="str">
        <f>IF(H47="","",IFERROR(INDEX(BAREME!$J$5:$J$43,MATCH(H47,BAREME!$K$5:$K$43,1)),0))</f>
        <v/>
      </c>
      <c r="J47" s="17"/>
      <c r="K47" s="21" t="str">
        <f>IF(J47="","",IF(J47&lt;BAREME!$D$4,40,IFERROR(INDEX(BAREME!$A$5:$A$43,COUNTIF(BAREME!$D$5:$D$43,"&lt;"&amp;J47)+1),0)))</f>
        <v/>
      </c>
      <c r="L47" s="17"/>
      <c r="M47" s="21" t="str">
        <f>IF(L47="","",IFERROR(INDEX(BAREME!$J$5:$J$43,MATCH(L47,BAREME!$M$5:$M$43,1)),0))</f>
        <v/>
      </c>
      <c r="N47" s="18"/>
      <c r="O47" s="22">
        <f t="shared" si="2"/>
        <v>0</v>
      </c>
      <c r="P47" s="13"/>
      <c r="Q47" s="10">
        <v>64</v>
      </c>
      <c r="R47" s="11">
        <f t="shared" si="3"/>
        <v>64</v>
      </c>
      <c r="S47" s="23" t="s">
        <v>73</v>
      </c>
    </row>
    <row r="48" spans="1:19" ht="15" customHeight="1" x14ac:dyDescent="0.3">
      <c r="A48" s="2"/>
      <c r="B48" s="3" t="s">
        <v>70</v>
      </c>
      <c r="C48" s="4" t="s">
        <v>369</v>
      </c>
      <c r="D48" s="5" t="s">
        <v>332</v>
      </c>
      <c r="E48" s="5" t="s">
        <v>20</v>
      </c>
      <c r="F48" s="6"/>
      <c r="G48" s="24" t="str">
        <f>IF(F48="","",IFERROR(INDEX(BAREME!$A$5:$A$43,COUNTIF(BAREME!$B$5:$B$43,"&lt;"&amp;F48)+1),0))</f>
        <v/>
      </c>
      <c r="H48" s="6"/>
      <c r="I48" s="24" t="str">
        <f>IF(H48="","",IFERROR(INDEX(BAREME!$J$5:$J$43,MATCH(H48,BAREME!$K$5:$K$43,1)),0))</f>
        <v/>
      </c>
      <c r="J48" s="6"/>
      <c r="K48" s="24" t="str">
        <f>IF(J48="","",IF(J48&lt;BAREME!$D$4,40,IFERROR(INDEX(BAREME!$A$5:$A$43,COUNTIF(BAREME!$D$5:$D$43,"&lt;"&amp;J48)+1),0)))</f>
        <v/>
      </c>
      <c r="L48" s="6"/>
      <c r="M48" s="24" t="str">
        <f>IF(L48="","",IFERROR(INDEX(BAREME!$J$5:$J$43,MATCH(L48,BAREME!$M$5:$M$43,1)),0))</f>
        <v/>
      </c>
      <c r="N48" s="8"/>
      <c r="O48" s="25">
        <f t="shared" si="2"/>
        <v>0</v>
      </c>
      <c r="P48" s="2"/>
      <c r="Q48" s="10">
        <v>173</v>
      </c>
      <c r="R48" s="11">
        <f t="shared" si="3"/>
        <v>173</v>
      </c>
      <c r="S48" s="23" t="s">
        <v>73</v>
      </c>
    </row>
    <row r="49" spans="1:19" ht="15" customHeight="1" x14ac:dyDescent="0.3">
      <c r="A49" s="13"/>
      <c r="B49" s="14" t="s">
        <v>70</v>
      </c>
      <c r="C49" s="15" t="s">
        <v>370</v>
      </c>
      <c r="D49" s="16" t="s">
        <v>371</v>
      </c>
      <c r="E49" s="16" t="s">
        <v>41</v>
      </c>
      <c r="F49" s="17"/>
      <c r="G49" s="21" t="str">
        <f>IF(F49="","",IFERROR(INDEX(BAREME!$A$5:$A$43,COUNTIF(BAREME!$B$5:$B$43,"&lt;"&amp;F49)+1),0))</f>
        <v/>
      </c>
      <c r="H49" s="17"/>
      <c r="I49" s="21" t="str">
        <f>IF(H49="","",IFERROR(INDEX(BAREME!$J$5:$J$43,MATCH(H49,BAREME!$K$5:$K$43,1)),0))</f>
        <v/>
      </c>
      <c r="J49" s="17"/>
      <c r="K49" s="21" t="str">
        <f>IF(J49="","",IF(J49&lt;BAREME!$D$4,40,IFERROR(INDEX(BAREME!$A$5:$A$43,COUNTIF(BAREME!$D$5:$D$43,"&lt;"&amp;J49)+1),0)))</f>
        <v/>
      </c>
      <c r="L49" s="17"/>
      <c r="M49" s="21" t="str">
        <f>IF(L49="","",IFERROR(INDEX(BAREME!$J$5:$J$43,MATCH(L49,BAREME!$M$5:$M$43,1)),0))</f>
        <v/>
      </c>
      <c r="N49" s="18"/>
      <c r="O49" s="22">
        <f t="shared" si="2"/>
        <v>0</v>
      </c>
      <c r="P49" s="13"/>
      <c r="Q49" s="10">
        <v>292</v>
      </c>
      <c r="R49" s="11">
        <f t="shared" si="3"/>
        <v>292</v>
      </c>
      <c r="S49" s="23" t="s">
        <v>73</v>
      </c>
    </row>
    <row r="50" spans="1:19" ht="15" customHeight="1" x14ac:dyDescent="0.3">
      <c r="A50" s="2"/>
      <c r="B50" s="3" t="s">
        <v>70</v>
      </c>
      <c r="C50" s="4" t="s">
        <v>372</v>
      </c>
      <c r="D50" s="5" t="s">
        <v>373</v>
      </c>
      <c r="E50" s="5" t="s">
        <v>32</v>
      </c>
      <c r="F50" s="6"/>
      <c r="G50" s="24" t="str">
        <f>IF(F50="","",IFERROR(INDEX(BAREME!$A$5:$A$43,COUNTIF(BAREME!$B$5:$B$43,"&lt;"&amp;F50)+1),0))</f>
        <v/>
      </c>
      <c r="H50" s="6"/>
      <c r="I50" s="24" t="str">
        <f>IF(H50="","",IFERROR(INDEX(BAREME!$J$5:$J$43,MATCH(H50,BAREME!$K$5:$K$43,1)),0))</f>
        <v/>
      </c>
      <c r="J50" s="6"/>
      <c r="K50" s="24" t="str">
        <f>IF(J50="","",IF(J50&lt;BAREME!$D$4,40,IFERROR(INDEX(BAREME!$A$5:$A$43,COUNTIF(BAREME!$D$5:$D$43,"&lt;"&amp;J50)+1),0)))</f>
        <v/>
      </c>
      <c r="L50" s="6"/>
      <c r="M50" s="24" t="str">
        <f>IF(L50="","",IFERROR(INDEX(BAREME!$J$5:$J$43,MATCH(L50,BAREME!$M$5:$M$43,1)),0))</f>
        <v/>
      </c>
      <c r="N50" s="8"/>
      <c r="O50" s="25">
        <f t="shared" si="2"/>
        <v>0</v>
      </c>
      <c r="P50" s="2"/>
      <c r="Q50" s="10">
        <v>58</v>
      </c>
      <c r="R50" s="11">
        <f t="shared" si="3"/>
        <v>58</v>
      </c>
      <c r="S50" s="23" t="s">
        <v>73</v>
      </c>
    </row>
    <row r="51" spans="1:19" ht="15" customHeight="1" x14ac:dyDescent="0.3">
      <c r="A51" s="13"/>
      <c r="B51" s="14" t="s">
        <v>70</v>
      </c>
      <c r="C51" s="15" t="s">
        <v>374</v>
      </c>
      <c r="D51" s="16" t="s">
        <v>375</v>
      </c>
      <c r="E51" s="16" t="s">
        <v>20</v>
      </c>
      <c r="F51" s="17"/>
      <c r="G51" s="21" t="str">
        <f>IF(F51="","",IFERROR(INDEX(BAREME!$A$5:$A$43,COUNTIF(BAREME!$B$5:$B$43,"&lt;"&amp;F51)+1),0))</f>
        <v/>
      </c>
      <c r="H51" s="17"/>
      <c r="I51" s="21" t="str">
        <f>IF(H51="","",IFERROR(INDEX(BAREME!$J$5:$J$43,MATCH(H51,BAREME!$K$5:$K$43,1)),0))</f>
        <v/>
      </c>
      <c r="J51" s="17"/>
      <c r="K51" s="21" t="str">
        <f>IF(J51="","",IF(J51&lt;BAREME!$D$4,40,IFERROR(INDEX(BAREME!$A$5:$A$43,COUNTIF(BAREME!$D$5:$D$43,"&lt;"&amp;J51)+1),0)))</f>
        <v/>
      </c>
      <c r="L51" s="17"/>
      <c r="M51" s="21" t="str">
        <f>IF(L51="","",IFERROR(INDEX(BAREME!$J$5:$J$43,MATCH(L51,BAREME!$M$5:$M$43,1)),0))</f>
        <v/>
      </c>
      <c r="N51" s="18"/>
      <c r="O51" s="22">
        <f t="shared" si="2"/>
        <v>0</v>
      </c>
      <c r="P51" s="13"/>
      <c r="Q51" s="10">
        <v>167</v>
      </c>
      <c r="R51" s="11">
        <f t="shared" si="3"/>
        <v>167</v>
      </c>
      <c r="S51" s="23" t="s">
        <v>73</v>
      </c>
    </row>
    <row r="52" spans="1:19" ht="15" customHeight="1" x14ac:dyDescent="0.3">
      <c r="A52" s="2"/>
      <c r="B52" s="3" t="s">
        <v>70</v>
      </c>
      <c r="C52" s="4" t="s">
        <v>376</v>
      </c>
      <c r="D52" s="5" t="s">
        <v>377</v>
      </c>
      <c r="E52" s="5" t="s">
        <v>20</v>
      </c>
      <c r="F52" s="6"/>
      <c r="G52" s="24" t="str">
        <f>IF(F52="","",IFERROR(INDEX(BAREME!$A$5:$A$43,COUNTIF(BAREME!$B$5:$B$43,"&lt;"&amp;F52)+1),0))</f>
        <v/>
      </c>
      <c r="H52" s="6"/>
      <c r="I52" s="24" t="str">
        <f>IF(H52="","",IFERROR(INDEX(BAREME!$J$5:$J$43,MATCH(H52,BAREME!$K$5:$K$43,1)),0))</f>
        <v/>
      </c>
      <c r="J52" s="6"/>
      <c r="K52" s="24" t="str">
        <f>IF(J52="","",IF(J52&lt;BAREME!$D$4,40,IFERROR(INDEX(BAREME!$A$5:$A$43,COUNTIF(BAREME!$D$5:$D$43,"&lt;"&amp;J52)+1),0)))</f>
        <v/>
      </c>
      <c r="L52" s="6"/>
      <c r="M52" s="24" t="str">
        <f>IF(L52="","",IFERROR(INDEX(BAREME!$J$5:$J$43,MATCH(L52,BAREME!$M$5:$M$43,1)),0))</f>
        <v/>
      </c>
      <c r="N52" s="8"/>
      <c r="O52" s="25">
        <f t="shared" si="2"/>
        <v>0</v>
      </c>
      <c r="P52" s="2"/>
      <c r="Q52" s="10">
        <v>72</v>
      </c>
      <c r="R52" s="11">
        <f t="shared" si="3"/>
        <v>72</v>
      </c>
      <c r="S52" s="23" t="s">
        <v>73</v>
      </c>
    </row>
    <row r="53" spans="1:19" ht="15" customHeight="1" x14ac:dyDescent="0.3">
      <c r="A53" s="13"/>
      <c r="B53" s="14" t="s">
        <v>70</v>
      </c>
      <c r="C53" s="15" t="s">
        <v>378</v>
      </c>
      <c r="D53" s="16" t="s">
        <v>326</v>
      </c>
      <c r="E53" s="16" t="s">
        <v>20</v>
      </c>
      <c r="F53" s="17"/>
      <c r="G53" s="21" t="str">
        <f>IF(F53="","",IFERROR(INDEX(BAREME!$A$5:$A$43,COUNTIF(BAREME!$B$5:$B$43,"&lt;"&amp;F53)+1),0))</f>
        <v/>
      </c>
      <c r="H53" s="17"/>
      <c r="I53" s="21" t="str">
        <f>IF(H53="","",IFERROR(INDEX(BAREME!$J$5:$J$43,MATCH(H53,BAREME!$K$5:$K$43,1)),0))</f>
        <v/>
      </c>
      <c r="J53" s="17"/>
      <c r="K53" s="21" t="str">
        <f>IF(J53="","",IF(J53&lt;BAREME!$D$4,40,IFERROR(INDEX(BAREME!$A$5:$A$43,COUNTIF(BAREME!$D$5:$D$43,"&lt;"&amp;J53)+1),0)))</f>
        <v/>
      </c>
      <c r="L53" s="17"/>
      <c r="M53" s="21" t="str">
        <f>IF(L53="","",IFERROR(INDEX(BAREME!$J$5:$J$43,MATCH(L53,BAREME!$M$5:$M$43,1)),0))</f>
        <v/>
      </c>
      <c r="N53" s="18"/>
      <c r="O53" s="22">
        <f t="shared" si="2"/>
        <v>0</v>
      </c>
      <c r="P53" s="13"/>
      <c r="Q53" s="10">
        <v>105</v>
      </c>
      <c r="R53" s="11">
        <f t="shared" si="3"/>
        <v>105</v>
      </c>
      <c r="S53" s="23" t="s">
        <v>73</v>
      </c>
    </row>
    <row r="54" spans="1:19" ht="15" customHeight="1" x14ac:dyDescent="0.3">
      <c r="A54" s="2"/>
      <c r="B54" s="3" t="s">
        <v>70</v>
      </c>
      <c r="C54" s="4" t="s">
        <v>78</v>
      </c>
      <c r="D54" s="5" t="s">
        <v>79</v>
      </c>
      <c r="E54" s="5" t="s">
        <v>41</v>
      </c>
      <c r="F54" s="6"/>
      <c r="G54" s="24" t="str">
        <f>IF(F54="","",IFERROR(INDEX(BAREME!$A$5:$A$43,COUNTIF(BAREME!$B$5:$B$43,"&lt;"&amp;F54)+1),0))</f>
        <v/>
      </c>
      <c r="H54" s="6"/>
      <c r="I54" s="24" t="str">
        <f>IF(H54="","",IFERROR(INDEX(BAREME!$J$5:$J$43,MATCH(H54,BAREME!$K$5:$K$43,1)),0))</f>
        <v/>
      </c>
      <c r="J54" s="6"/>
      <c r="K54" s="24" t="str">
        <f>IF(J54="","",IF(J54&lt;BAREME!$D$4,40,IFERROR(INDEX(BAREME!$A$5:$A$43,COUNTIF(BAREME!$D$5:$D$43,"&lt;"&amp;J54)+1),0)))</f>
        <v/>
      </c>
      <c r="L54" s="6"/>
      <c r="M54" s="24" t="str">
        <f>IF(L54="","",IFERROR(INDEX(BAREME!$J$5:$J$43,MATCH(L54,BAREME!$M$5:$M$43,1)),0))</f>
        <v/>
      </c>
      <c r="N54" s="8"/>
      <c r="O54" s="25">
        <f t="shared" si="2"/>
        <v>0</v>
      </c>
      <c r="P54" s="2"/>
      <c r="Q54" s="10">
        <v>55</v>
      </c>
      <c r="R54" s="11">
        <f t="shared" si="3"/>
        <v>55</v>
      </c>
      <c r="S54" s="23" t="s">
        <v>73</v>
      </c>
    </row>
    <row r="55" spans="1:19" ht="15" customHeight="1" x14ac:dyDescent="0.3">
      <c r="A55" s="13"/>
      <c r="B55" s="14" t="s">
        <v>70</v>
      </c>
      <c r="C55" s="15" t="s">
        <v>379</v>
      </c>
      <c r="D55" s="16" t="s">
        <v>380</v>
      </c>
      <c r="E55" s="16" t="s">
        <v>20</v>
      </c>
      <c r="F55" s="17"/>
      <c r="G55" s="21" t="str">
        <f>IF(F55="","",IFERROR(INDEX(BAREME!$A$5:$A$43,COUNTIF(BAREME!$B$5:$B$43,"&lt;"&amp;F55)+1),0))</f>
        <v/>
      </c>
      <c r="H55" s="17"/>
      <c r="I55" s="21" t="str">
        <f>IF(H55="","",IFERROR(INDEX(BAREME!$J$5:$J$43,MATCH(H55,BAREME!$K$5:$K$43,1)),0))</f>
        <v/>
      </c>
      <c r="J55" s="17"/>
      <c r="K55" s="21" t="str">
        <f>IF(J55="","",IF(J55&lt;BAREME!$D$4,40,IFERROR(INDEX(BAREME!$A$5:$A$43,COUNTIF(BAREME!$D$5:$D$43,"&lt;"&amp;J55)+1),0)))</f>
        <v/>
      </c>
      <c r="L55" s="17"/>
      <c r="M55" s="21" t="str">
        <f>IF(L55="","",IFERROR(INDEX(BAREME!$J$5:$J$43,MATCH(L55,BAREME!$M$5:$M$43,1)),0))</f>
        <v/>
      </c>
      <c r="N55" s="18"/>
      <c r="O55" s="22">
        <f t="shared" si="2"/>
        <v>0</v>
      </c>
      <c r="P55" s="13"/>
      <c r="Q55" s="10">
        <v>207</v>
      </c>
      <c r="R55" s="11">
        <f t="shared" si="3"/>
        <v>207</v>
      </c>
      <c r="S55" s="23" t="s">
        <v>73</v>
      </c>
    </row>
    <row r="56" spans="1:19" ht="15" customHeight="1" x14ac:dyDescent="0.3">
      <c r="A56" s="2"/>
      <c r="B56" s="3" t="s">
        <v>70</v>
      </c>
      <c r="C56" s="4" t="s">
        <v>94</v>
      </c>
      <c r="D56" s="5" t="s">
        <v>381</v>
      </c>
      <c r="E56" s="5" t="s">
        <v>41</v>
      </c>
      <c r="F56" s="6"/>
      <c r="G56" s="24" t="str">
        <f>IF(F56="","",IFERROR(INDEX(BAREME!$A$5:$A$43,COUNTIF(BAREME!$B$5:$B$43,"&lt;"&amp;F56)+1),0))</f>
        <v/>
      </c>
      <c r="H56" s="6"/>
      <c r="I56" s="24" t="str">
        <f>IF(H56="","",IFERROR(INDEX(BAREME!$J$5:$J$43,MATCH(H56,BAREME!$K$5:$K$43,1)),0))</f>
        <v/>
      </c>
      <c r="J56" s="6"/>
      <c r="K56" s="24" t="str">
        <f>IF(J56="","",IF(J56&lt;BAREME!$D$4,40,IFERROR(INDEX(BAREME!$A$5:$A$43,COUNTIF(BAREME!$D$5:$D$43,"&lt;"&amp;J56)+1),0)))</f>
        <v/>
      </c>
      <c r="L56" s="6"/>
      <c r="M56" s="24" t="str">
        <f>IF(L56="","",IFERROR(INDEX(BAREME!$J$5:$J$43,MATCH(L56,BAREME!$M$5:$M$43,1)),0))</f>
        <v/>
      </c>
      <c r="N56" s="8"/>
      <c r="O56" s="25">
        <f t="shared" si="2"/>
        <v>0</v>
      </c>
      <c r="P56" s="2"/>
      <c r="Q56" s="10">
        <v>65</v>
      </c>
      <c r="R56" s="11">
        <f t="shared" si="3"/>
        <v>65</v>
      </c>
      <c r="S56" s="23" t="s">
        <v>73</v>
      </c>
    </row>
    <row r="57" spans="1:19" ht="15" customHeight="1" x14ac:dyDescent="0.3">
      <c r="A57" s="13"/>
      <c r="B57" s="14" t="s">
        <v>70</v>
      </c>
      <c r="C57" s="15" t="s">
        <v>382</v>
      </c>
      <c r="D57" s="16" t="s">
        <v>383</v>
      </c>
      <c r="E57" s="16" t="s">
        <v>32</v>
      </c>
      <c r="F57" s="17"/>
      <c r="G57" s="21" t="str">
        <f>IF(F57="","",IFERROR(INDEX(BAREME!$A$5:$A$43,COUNTIF(BAREME!$B$5:$B$43,"&lt;"&amp;F57)+1),0))</f>
        <v/>
      </c>
      <c r="H57" s="17"/>
      <c r="I57" s="21" t="str">
        <f>IF(H57="","",IFERROR(INDEX(BAREME!$J$5:$J$43,MATCH(H57,BAREME!$K$5:$K$43,1)),0))</f>
        <v/>
      </c>
      <c r="J57" s="17"/>
      <c r="K57" s="21" t="str">
        <f>IF(J57="","",IF(J57&lt;BAREME!$D$4,40,IFERROR(INDEX(BAREME!$A$5:$A$43,COUNTIF(BAREME!$D$5:$D$43,"&lt;"&amp;J57)+1),0)))</f>
        <v/>
      </c>
      <c r="L57" s="17"/>
      <c r="M57" s="21" t="str">
        <f>IF(L57="","",IFERROR(INDEX(BAREME!$J$5:$J$43,MATCH(L57,BAREME!$M$5:$M$43,1)),0))</f>
        <v/>
      </c>
      <c r="N57" s="18"/>
      <c r="O57" s="22">
        <f t="shared" si="2"/>
        <v>0</v>
      </c>
      <c r="P57" s="13"/>
      <c r="Q57" s="10">
        <v>279</v>
      </c>
      <c r="R57" s="11">
        <f t="shared" si="3"/>
        <v>279</v>
      </c>
      <c r="S57" s="23" t="s">
        <v>73</v>
      </c>
    </row>
    <row r="58" spans="1:19" ht="15" customHeight="1" x14ac:dyDescent="0.3">
      <c r="A58" s="2"/>
      <c r="B58" s="3" t="s">
        <v>70</v>
      </c>
      <c r="C58" s="4" t="s">
        <v>384</v>
      </c>
      <c r="D58" s="5" t="s">
        <v>385</v>
      </c>
      <c r="E58" s="5" t="s">
        <v>20</v>
      </c>
      <c r="F58" s="6"/>
      <c r="G58" s="24" t="str">
        <f>IF(F58="","",IFERROR(INDEX(BAREME!$A$5:$A$43,COUNTIF(BAREME!$B$5:$B$43,"&lt;"&amp;F58)+1),0))</f>
        <v/>
      </c>
      <c r="H58" s="6"/>
      <c r="I58" s="24" t="str">
        <f>IF(H58="","",IFERROR(INDEX(BAREME!$J$5:$J$43,MATCH(H58,BAREME!$K$5:$K$43,1)),0))</f>
        <v/>
      </c>
      <c r="J58" s="6"/>
      <c r="K58" s="24" t="str">
        <f>IF(J58="","",IF(J58&lt;BAREME!$D$4,40,IFERROR(INDEX(BAREME!$A$5:$A$43,COUNTIF(BAREME!$D$5:$D$43,"&lt;"&amp;J58)+1),0)))</f>
        <v/>
      </c>
      <c r="L58" s="6"/>
      <c r="M58" s="24" t="str">
        <f>IF(L58="","",IFERROR(INDEX(BAREME!$J$5:$J$43,MATCH(L58,BAREME!$M$5:$M$43,1)),0))</f>
        <v/>
      </c>
      <c r="N58" s="8"/>
      <c r="O58" s="25">
        <f t="shared" si="2"/>
        <v>0</v>
      </c>
      <c r="P58" s="2"/>
      <c r="Q58" s="10">
        <v>55</v>
      </c>
      <c r="R58" s="11">
        <f t="shared" si="3"/>
        <v>55</v>
      </c>
      <c r="S58" s="23" t="s">
        <v>73</v>
      </c>
    </row>
    <row r="59" spans="1:19" ht="15" customHeight="1" x14ac:dyDescent="0.3">
      <c r="A59" s="13"/>
      <c r="B59" s="14" t="s">
        <v>70</v>
      </c>
      <c r="C59" s="15" t="s">
        <v>386</v>
      </c>
      <c r="D59" s="16" t="s">
        <v>387</v>
      </c>
      <c r="E59" s="16" t="s">
        <v>41</v>
      </c>
      <c r="F59" s="17"/>
      <c r="G59" s="21" t="str">
        <f>IF(F59="","",IFERROR(INDEX(BAREME!$A$5:$A$43,COUNTIF(BAREME!$B$5:$B$43,"&lt;"&amp;F59)+1),0))</f>
        <v/>
      </c>
      <c r="H59" s="17"/>
      <c r="I59" s="21" t="str">
        <f>IF(H59="","",IFERROR(INDEX(BAREME!$J$5:$J$43,MATCH(H59,BAREME!$K$5:$K$43,1)),0))</f>
        <v/>
      </c>
      <c r="J59" s="17"/>
      <c r="K59" s="21" t="str">
        <f>IF(J59="","",IF(J59&lt;BAREME!$D$4,40,IFERROR(INDEX(BAREME!$A$5:$A$43,COUNTIF(BAREME!$D$5:$D$43,"&lt;"&amp;J59)+1),0)))</f>
        <v/>
      </c>
      <c r="L59" s="17"/>
      <c r="M59" s="21" t="str">
        <f>IF(L59="","",IFERROR(INDEX(BAREME!$J$5:$J$43,MATCH(L59,BAREME!$M$5:$M$43,1)),0))</f>
        <v/>
      </c>
      <c r="N59" s="18"/>
      <c r="O59" s="22">
        <f t="shared" si="2"/>
        <v>0</v>
      </c>
      <c r="P59" s="13"/>
      <c r="Q59" s="10">
        <v>133</v>
      </c>
      <c r="R59" s="11">
        <f t="shared" si="3"/>
        <v>133</v>
      </c>
      <c r="S59" s="23" t="s">
        <v>73</v>
      </c>
    </row>
    <row r="60" spans="1:19" ht="15" customHeight="1" x14ac:dyDescent="0.3">
      <c r="A60" s="2"/>
      <c r="B60" s="3" t="s">
        <v>70</v>
      </c>
      <c r="C60" s="4" t="s">
        <v>80</v>
      </c>
      <c r="D60" s="5" t="s">
        <v>388</v>
      </c>
      <c r="E60" s="5" t="s">
        <v>82</v>
      </c>
      <c r="F60" s="6"/>
      <c r="G60" s="24" t="str">
        <f>IF(F60="","",IFERROR(INDEX(BAREME!$A$5:$A$43,COUNTIF(BAREME!$B$5:$B$43,"&lt;"&amp;F60)+1),0))</f>
        <v/>
      </c>
      <c r="H60" s="6"/>
      <c r="I60" s="24" t="str">
        <f>IF(H60="","",IFERROR(INDEX(BAREME!$J$5:$J$43,MATCH(H60,BAREME!$K$5:$K$43,1)),0))</f>
        <v/>
      </c>
      <c r="J60" s="6"/>
      <c r="K60" s="24" t="str">
        <f>IF(J60="","",IF(J60&lt;BAREME!$D$4,40,IFERROR(INDEX(BAREME!$A$5:$A$43,COUNTIF(BAREME!$D$5:$D$43,"&lt;"&amp;J60)+1),0)))</f>
        <v/>
      </c>
      <c r="L60" s="6"/>
      <c r="M60" s="24" t="str">
        <f>IF(L60="","",IFERROR(INDEX(BAREME!$J$5:$J$43,MATCH(L60,BAREME!$M$5:$M$43,1)),0))</f>
        <v/>
      </c>
      <c r="N60" s="8"/>
      <c r="O60" s="25">
        <f t="shared" si="2"/>
        <v>0</v>
      </c>
      <c r="P60" s="2"/>
      <c r="Q60" s="10">
        <v>39</v>
      </c>
      <c r="R60" s="11">
        <f t="shared" si="3"/>
        <v>39</v>
      </c>
      <c r="S60" s="23" t="s">
        <v>73</v>
      </c>
    </row>
    <row r="61" spans="1:19" ht="15" customHeight="1" x14ac:dyDescent="0.3">
      <c r="A61" s="13"/>
      <c r="B61" s="14" t="s">
        <v>70</v>
      </c>
      <c r="C61" s="15" t="s">
        <v>389</v>
      </c>
      <c r="D61" s="16" t="s">
        <v>390</v>
      </c>
      <c r="E61" s="16" t="s">
        <v>23</v>
      </c>
      <c r="F61" s="17"/>
      <c r="G61" s="21" t="str">
        <f>IF(F61="","",IFERROR(INDEX(BAREME!$A$5:$A$43,COUNTIF(BAREME!$B$5:$B$43,"&lt;"&amp;F61)+1),0))</f>
        <v/>
      </c>
      <c r="H61" s="17"/>
      <c r="I61" s="21" t="str">
        <f>IF(H61="","",IFERROR(INDEX(BAREME!$J$5:$J$43,MATCH(H61,BAREME!$K$5:$K$43,1)),0))</f>
        <v/>
      </c>
      <c r="J61" s="17"/>
      <c r="K61" s="21" t="str">
        <f>IF(J61="","",IF(J61&lt;BAREME!$D$4,40,IFERROR(INDEX(BAREME!$A$5:$A$43,COUNTIF(BAREME!$D$5:$D$43,"&lt;"&amp;J61)+1),0)))</f>
        <v/>
      </c>
      <c r="L61" s="17"/>
      <c r="M61" s="21" t="str">
        <f>IF(L61="","",IFERROR(INDEX(BAREME!$J$5:$J$43,MATCH(L61,BAREME!$M$5:$M$43,1)),0))</f>
        <v/>
      </c>
      <c r="N61" s="18"/>
      <c r="O61" s="22">
        <f t="shared" si="2"/>
        <v>0</v>
      </c>
      <c r="P61" s="13"/>
      <c r="Q61" s="10">
        <v>188</v>
      </c>
      <c r="R61" s="11">
        <f t="shared" si="3"/>
        <v>188</v>
      </c>
      <c r="S61" s="23" t="s">
        <v>73</v>
      </c>
    </row>
    <row r="62" spans="1:19" ht="15" customHeight="1" x14ac:dyDescent="0.3">
      <c r="A62" s="2"/>
      <c r="B62" s="3" t="s">
        <v>70</v>
      </c>
      <c r="C62" s="4" t="s">
        <v>391</v>
      </c>
      <c r="D62" s="5" t="s">
        <v>392</v>
      </c>
      <c r="E62" s="5" t="s">
        <v>23</v>
      </c>
      <c r="F62" s="6"/>
      <c r="G62" s="24" t="str">
        <f>IF(F62="","",IFERROR(INDEX(BAREME!$A$5:$A$43,COUNTIF(BAREME!$B$5:$B$43,"&lt;"&amp;F62)+1),0))</f>
        <v/>
      </c>
      <c r="H62" s="6"/>
      <c r="I62" s="24" t="str">
        <f>IF(H62="","",IFERROR(INDEX(BAREME!$J$5:$J$43,MATCH(H62,BAREME!$K$5:$K$43,1)),0))</f>
        <v/>
      </c>
      <c r="J62" s="6"/>
      <c r="K62" s="24" t="str">
        <f>IF(J62="","",IF(J62&lt;BAREME!$D$4,40,IFERROR(INDEX(BAREME!$A$5:$A$43,COUNTIF(BAREME!$D$5:$D$43,"&lt;"&amp;J62)+1),0)))</f>
        <v/>
      </c>
      <c r="L62" s="6"/>
      <c r="M62" s="24" t="str">
        <f>IF(L62="","",IFERROR(INDEX(BAREME!$J$5:$J$43,MATCH(L62,BAREME!$M$5:$M$43,1)),0))</f>
        <v/>
      </c>
      <c r="N62" s="8"/>
      <c r="O62" s="25">
        <f t="shared" si="2"/>
        <v>0</v>
      </c>
      <c r="P62" s="2"/>
      <c r="Q62" s="10">
        <v>137</v>
      </c>
      <c r="R62" s="11">
        <f t="shared" si="3"/>
        <v>137</v>
      </c>
      <c r="S62" s="23" t="s">
        <v>73</v>
      </c>
    </row>
    <row r="63" spans="1:19" ht="15" customHeight="1" x14ac:dyDescent="0.3">
      <c r="A63" s="13"/>
      <c r="B63" s="14" t="s">
        <v>70</v>
      </c>
      <c r="C63" s="15" t="s">
        <v>157</v>
      </c>
      <c r="D63" s="16" t="s">
        <v>93</v>
      </c>
      <c r="E63" s="16" t="s">
        <v>23</v>
      </c>
      <c r="F63" s="17"/>
      <c r="G63" s="21" t="str">
        <f>IF(F63="","",IFERROR(INDEX(BAREME!$A$5:$A$43,COUNTIF(BAREME!$B$5:$B$43,"&lt;"&amp;F63)+1),0))</f>
        <v/>
      </c>
      <c r="H63" s="17"/>
      <c r="I63" s="21" t="str">
        <f>IF(H63="","",IFERROR(INDEX(BAREME!$J$5:$J$43,MATCH(H63,BAREME!$K$5:$K$43,1)),0))</f>
        <v/>
      </c>
      <c r="J63" s="17"/>
      <c r="K63" s="21" t="str">
        <f>IF(J63="","",IF(J63&lt;BAREME!$D$4,40,IFERROR(INDEX(BAREME!$A$5:$A$43,COUNTIF(BAREME!$D$5:$D$43,"&lt;"&amp;J63)+1),0)))</f>
        <v/>
      </c>
      <c r="L63" s="17"/>
      <c r="M63" s="21" t="str">
        <f>IF(L63="","",IFERROR(INDEX(BAREME!$J$5:$J$43,MATCH(L63,BAREME!$M$5:$M$43,1)),0))</f>
        <v/>
      </c>
      <c r="N63" s="18"/>
      <c r="O63" s="22">
        <f t="shared" si="2"/>
        <v>0</v>
      </c>
      <c r="P63" s="13"/>
      <c r="Q63" s="10">
        <v>55</v>
      </c>
      <c r="R63" s="11">
        <f t="shared" si="3"/>
        <v>55</v>
      </c>
      <c r="S63" s="23" t="s">
        <v>73</v>
      </c>
    </row>
    <row r="64" spans="1:19" ht="15" customHeight="1" x14ac:dyDescent="0.3">
      <c r="A64" s="2"/>
      <c r="B64" s="3" t="s">
        <v>70</v>
      </c>
      <c r="C64" s="4" t="s">
        <v>393</v>
      </c>
      <c r="D64" s="5" t="s">
        <v>394</v>
      </c>
      <c r="E64" s="5" t="s">
        <v>20</v>
      </c>
      <c r="F64" s="6"/>
      <c r="G64" s="24" t="str">
        <f>IF(F64="","",IFERROR(INDEX(BAREME!$A$5:$A$43,COUNTIF(BAREME!$B$5:$B$43,"&lt;"&amp;F64)+1),0))</f>
        <v/>
      </c>
      <c r="H64" s="6"/>
      <c r="I64" s="24" t="str">
        <f>IF(H64="","",IFERROR(INDEX(BAREME!$J$5:$J$43,MATCH(H64,BAREME!$K$5:$K$43,1)),0))</f>
        <v/>
      </c>
      <c r="J64" s="6"/>
      <c r="K64" s="24" t="str">
        <f>IF(J64="","",IF(J64&lt;BAREME!$D$4,40,IFERROR(INDEX(BAREME!$A$5:$A$43,COUNTIF(BAREME!$D$5:$D$43,"&lt;"&amp;J64)+1),0)))</f>
        <v/>
      </c>
      <c r="L64" s="6"/>
      <c r="M64" s="24" t="str">
        <f>IF(L64="","",IFERROR(INDEX(BAREME!$J$5:$J$43,MATCH(L64,BAREME!$M$5:$M$43,1)),0))</f>
        <v/>
      </c>
      <c r="N64" s="8"/>
      <c r="O64" s="25">
        <f t="shared" si="2"/>
        <v>0</v>
      </c>
      <c r="P64" s="2"/>
      <c r="Q64" s="10">
        <v>195</v>
      </c>
      <c r="R64" s="11">
        <f t="shared" si="3"/>
        <v>195</v>
      </c>
      <c r="S64" s="23" t="s">
        <v>73</v>
      </c>
    </row>
    <row r="65" spans="1:19" ht="15" customHeight="1" x14ac:dyDescent="0.3">
      <c r="A65" s="13"/>
      <c r="B65" s="14" t="s">
        <v>70</v>
      </c>
      <c r="C65" s="15" t="s">
        <v>395</v>
      </c>
      <c r="D65" s="16" t="s">
        <v>396</v>
      </c>
      <c r="E65" s="16" t="s">
        <v>32</v>
      </c>
      <c r="F65" s="17"/>
      <c r="G65" s="21" t="str">
        <f>IF(F65="","",IFERROR(INDEX(BAREME!$A$5:$A$43,COUNTIF(BAREME!$B$5:$B$43,"&lt;"&amp;F65)+1),0))</f>
        <v/>
      </c>
      <c r="H65" s="17"/>
      <c r="I65" s="21" t="str">
        <f>IF(H65="","",IFERROR(INDEX(BAREME!$J$5:$J$43,MATCH(H65,BAREME!$K$5:$K$43,1)),0))</f>
        <v/>
      </c>
      <c r="J65" s="17"/>
      <c r="K65" s="21" t="str">
        <f>IF(J65="","",IF(J65&lt;BAREME!$D$4,40,IFERROR(INDEX(BAREME!$A$5:$A$43,COUNTIF(BAREME!$D$5:$D$43,"&lt;"&amp;J65)+1),0)))</f>
        <v/>
      </c>
      <c r="L65" s="17"/>
      <c r="M65" s="21" t="str">
        <f>IF(L65="","",IFERROR(INDEX(BAREME!$J$5:$J$43,MATCH(L65,BAREME!$M$5:$M$43,1)),0))</f>
        <v/>
      </c>
      <c r="N65" s="18"/>
      <c r="O65" s="22">
        <f t="shared" si="2"/>
        <v>0</v>
      </c>
      <c r="P65" s="13"/>
      <c r="Q65" s="10">
        <v>76</v>
      </c>
      <c r="R65" s="11">
        <f t="shared" si="3"/>
        <v>76</v>
      </c>
      <c r="S65" s="23" t="s">
        <v>73</v>
      </c>
    </row>
    <row r="66" spans="1:19" ht="15" customHeight="1" x14ac:dyDescent="0.3">
      <c r="A66" s="2"/>
      <c r="B66" s="3" t="s">
        <v>70</v>
      </c>
      <c r="C66" s="4" t="s">
        <v>397</v>
      </c>
      <c r="D66" s="5" t="s">
        <v>398</v>
      </c>
      <c r="E66" s="5" t="s">
        <v>23</v>
      </c>
      <c r="F66" s="6"/>
      <c r="G66" s="24" t="str">
        <f>IF(F66="","",IFERROR(INDEX(BAREME!$A$5:$A$43,COUNTIF(BAREME!$B$5:$B$43,"&lt;"&amp;F66)+1),0))</f>
        <v/>
      </c>
      <c r="H66" s="6"/>
      <c r="I66" s="24" t="str">
        <f>IF(H66="","",IFERROR(INDEX(BAREME!$J$5:$J$43,MATCH(H66,BAREME!$K$5:$K$43,1)),0))</f>
        <v/>
      </c>
      <c r="J66" s="6"/>
      <c r="K66" s="24" t="str">
        <f>IF(J66="","",IF(J66&lt;BAREME!$D$4,40,IFERROR(INDEX(BAREME!$A$5:$A$43,COUNTIF(BAREME!$D$5:$D$43,"&lt;"&amp;J66)+1),0)))</f>
        <v/>
      </c>
      <c r="L66" s="6"/>
      <c r="M66" s="24" t="str">
        <f>IF(L66="","",IFERROR(INDEX(BAREME!$J$5:$J$43,MATCH(L66,BAREME!$M$5:$M$43,1)),0))</f>
        <v/>
      </c>
      <c r="N66" s="8"/>
      <c r="O66" s="25">
        <f t="shared" si="2"/>
        <v>0</v>
      </c>
      <c r="P66" s="2"/>
      <c r="Q66" s="10">
        <v>139</v>
      </c>
      <c r="R66" s="11">
        <f t="shared" si="3"/>
        <v>139</v>
      </c>
      <c r="S66" s="23" t="s">
        <v>73</v>
      </c>
    </row>
    <row r="67" spans="1:19" ht="15" customHeight="1" x14ac:dyDescent="0.3">
      <c r="A67" s="13"/>
      <c r="B67" s="14" t="s">
        <v>70</v>
      </c>
      <c r="C67" s="15" t="s">
        <v>399</v>
      </c>
      <c r="D67" s="16" t="s">
        <v>400</v>
      </c>
      <c r="E67" s="16" t="s">
        <v>20</v>
      </c>
      <c r="F67" s="17"/>
      <c r="G67" s="21" t="str">
        <f>IF(F67="","",IFERROR(INDEX(BAREME!$A$5:$A$43,COUNTIF(BAREME!$B$5:$B$43,"&lt;"&amp;F67)+1),0))</f>
        <v/>
      </c>
      <c r="H67" s="17"/>
      <c r="I67" s="21" t="str">
        <f>IF(H67="","",IFERROR(INDEX(BAREME!$J$5:$J$43,MATCH(H67,BAREME!$K$5:$K$43,1)),0))</f>
        <v/>
      </c>
      <c r="J67" s="17"/>
      <c r="K67" s="21" t="str">
        <f>IF(J67="","",IF(J67&lt;BAREME!$D$4,40,IFERROR(INDEX(BAREME!$A$5:$A$43,COUNTIF(BAREME!$D$5:$D$43,"&lt;"&amp;J67)+1),0)))</f>
        <v/>
      </c>
      <c r="L67" s="17"/>
      <c r="M67" s="21" t="str">
        <f>IF(L67="","",IFERROR(INDEX(BAREME!$J$5:$J$43,MATCH(L67,BAREME!$M$5:$M$43,1)),0))</f>
        <v/>
      </c>
      <c r="N67" s="18"/>
      <c r="O67" s="22">
        <f t="shared" si="2"/>
        <v>0</v>
      </c>
      <c r="P67" s="13"/>
      <c r="Q67" s="10">
        <v>119</v>
      </c>
      <c r="R67" s="11">
        <f t="shared" si="3"/>
        <v>119</v>
      </c>
      <c r="S67" s="23" t="s">
        <v>73</v>
      </c>
    </row>
    <row r="68" spans="1:19" ht="15" customHeight="1" x14ac:dyDescent="0.3">
      <c r="A68" s="2"/>
      <c r="B68" s="3" t="s">
        <v>70</v>
      </c>
      <c r="C68" s="4" t="s">
        <v>208</v>
      </c>
      <c r="D68" s="5" t="s">
        <v>401</v>
      </c>
      <c r="E68" s="5" t="s">
        <v>82</v>
      </c>
      <c r="F68" s="6"/>
      <c r="G68" s="24" t="str">
        <f>IF(F68="","",IFERROR(INDEX(BAREME!$A$5:$A$43,COUNTIF(BAREME!$B$5:$B$43,"&lt;"&amp;F68)+1),0))</f>
        <v/>
      </c>
      <c r="H68" s="6"/>
      <c r="I68" s="24" t="str">
        <f>IF(H68="","",IFERROR(INDEX(BAREME!$J$5:$J$43,MATCH(H68,BAREME!$K$5:$K$43,1)),0))</f>
        <v/>
      </c>
      <c r="J68" s="6"/>
      <c r="K68" s="24" t="str">
        <f>IF(J68="","",IF(J68&lt;BAREME!$D$4,40,IFERROR(INDEX(BAREME!$A$5:$A$43,COUNTIF(BAREME!$D$5:$D$43,"&lt;"&amp;J68)+1),0)))</f>
        <v/>
      </c>
      <c r="L68" s="6"/>
      <c r="M68" s="24" t="str">
        <f>IF(L68="","",IFERROR(INDEX(BAREME!$J$5:$J$43,MATCH(L68,BAREME!$M$5:$M$43,1)),0))</f>
        <v/>
      </c>
      <c r="N68" s="8"/>
      <c r="O68" s="25">
        <f t="shared" ref="O68:O89" si="4">SUM(G68,I68,K68,M68)</f>
        <v>0</v>
      </c>
      <c r="P68" s="2"/>
      <c r="Q68" s="10">
        <v>66</v>
      </c>
      <c r="R68" s="11">
        <f t="shared" ref="R68:R99" si="5">Q68+O68</f>
        <v>66</v>
      </c>
      <c r="S68" s="23" t="s">
        <v>73</v>
      </c>
    </row>
    <row r="69" spans="1:19" ht="15" customHeight="1" x14ac:dyDescent="0.3">
      <c r="A69" s="13"/>
      <c r="B69" s="14" t="s">
        <v>70</v>
      </c>
      <c r="C69" s="15" t="s">
        <v>402</v>
      </c>
      <c r="D69" s="16" t="s">
        <v>403</v>
      </c>
      <c r="E69" s="16" t="s">
        <v>23</v>
      </c>
      <c r="F69" s="17"/>
      <c r="G69" s="21" t="str">
        <f>IF(F69="","",IFERROR(INDEX(BAREME!$A$5:$A$43,COUNTIF(BAREME!$B$5:$B$43,"&lt;"&amp;F69)+1),0))</f>
        <v/>
      </c>
      <c r="H69" s="17"/>
      <c r="I69" s="21" t="str">
        <f>IF(H69="","",IFERROR(INDEX(BAREME!$J$5:$J$43,MATCH(H69,BAREME!$K$5:$K$43,1)),0))</f>
        <v/>
      </c>
      <c r="J69" s="17"/>
      <c r="K69" s="21" t="str">
        <f>IF(J69="","",IF(J69&lt;BAREME!$D$4,40,IFERROR(INDEX(BAREME!$A$5:$A$43,COUNTIF(BAREME!$D$5:$D$43,"&lt;"&amp;J69)+1),0)))</f>
        <v/>
      </c>
      <c r="L69" s="17"/>
      <c r="M69" s="21" t="str">
        <f>IF(L69="","",IFERROR(INDEX(BAREME!$J$5:$J$43,MATCH(L69,BAREME!$M$5:$M$43,1)),0))</f>
        <v/>
      </c>
      <c r="N69" s="18"/>
      <c r="O69" s="22">
        <f t="shared" si="4"/>
        <v>0</v>
      </c>
      <c r="P69" s="13"/>
      <c r="Q69" s="10">
        <v>201</v>
      </c>
      <c r="R69" s="11">
        <f t="shared" si="5"/>
        <v>201</v>
      </c>
      <c r="S69" s="23" t="s">
        <v>73</v>
      </c>
    </row>
    <row r="70" spans="1:19" ht="15" customHeight="1" x14ac:dyDescent="0.3">
      <c r="A70" s="2"/>
      <c r="B70" s="3" t="s">
        <v>70</v>
      </c>
      <c r="C70" s="4" t="s">
        <v>404</v>
      </c>
      <c r="D70" s="5" t="s">
        <v>405</v>
      </c>
      <c r="E70" s="5" t="s">
        <v>23</v>
      </c>
      <c r="F70" s="6"/>
      <c r="G70" s="24" t="str">
        <f>IF(F70="","",IFERROR(INDEX(BAREME!$A$5:$A$43,COUNTIF(BAREME!$B$5:$B$43,"&lt;"&amp;F70)+1),0))</f>
        <v/>
      </c>
      <c r="H70" s="6"/>
      <c r="I70" s="24" t="str">
        <f>IF(H70="","",IFERROR(INDEX(BAREME!$J$5:$J$43,MATCH(H70,BAREME!$K$5:$K$43,1)),0))</f>
        <v/>
      </c>
      <c r="J70" s="6"/>
      <c r="K70" s="24" t="str">
        <f>IF(J70="","",IF(J70&lt;BAREME!$D$4,40,IFERROR(INDEX(BAREME!$A$5:$A$43,COUNTIF(BAREME!$D$5:$D$43,"&lt;"&amp;J70)+1),0)))</f>
        <v/>
      </c>
      <c r="L70" s="6"/>
      <c r="M70" s="24" t="str">
        <f>IF(L70="","",IFERROR(INDEX(BAREME!$J$5:$J$43,MATCH(L70,BAREME!$M$5:$M$43,1)),0))</f>
        <v/>
      </c>
      <c r="N70" s="8"/>
      <c r="O70" s="25">
        <f t="shared" si="4"/>
        <v>0</v>
      </c>
      <c r="P70" s="2"/>
      <c r="Q70" s="10">
        <v>139</v>
      </c>
      <c r="R70" s="11">
        <f t="shared" si="5"/>
        <v>139</v>
      </c>
      <c r="S70" s="23" t="s">
        <v>73</v>
      </c>
    </row>
    <row r="71" spans="1:19" ht="15" customHeight="1" x14ac:dyDescent="0.3">
      <c r="A71" s="13"/>
      <c r="B71" s="14" t="s">
        <v>70</v>
      </c>
      <c r="C71" s="15" t="s">
        <v>406</v>
      </c>
      <c r="D71" s="16" t="s">
        <v>407</v>
      </c>
      <c r="E71" s="16" t="s">
        <v>20</v>
      </c>
      <c r="F71" s="17"/>
      <c r="G71" s="21" t="str">
        <f>IF(F71="","",IFERROR(INDEX(BAREME!$A$5:$A$43,COUNTIF(BAREME!$B$5:$B$43,"&lt;"&amp;F71)+1),0))</f>
        <v/>
      </c>
      <c r="H71" s="17"/>
      <c r="I71" s="21" t="str">
        <f>IF(H71="","",IFERROR(INDEX(BAREME!$J$5:$J$43,MATCH(H71,BAREME!$K$5:$K$43,1)),0))</f>
        <v/>
      </c>
      <c r="J71" s="17"/>
      <c r="K71" s="21" t="str">
        <f>IF(J71="","",IF(J71&lt;BAREME!$D$4,40,IFERROR(INDEX(BAREME!$A$5:$A$43,COUNTIF(BAREME!$D$5:$D$43,"&lt;"&amp;J71)+1),0)))</f>
        <v/>
      </c>
      <c r="L71" s="17"/>
      <c r="M71" s="21" t="str">
        <f>IF(L71="","",IFERROR(INDEX(BAREME!$J$5:$J$43,MATCH(L71,BAREME!$M$5:$M$43,1)),0))</f>
        <v/>
      </c>
      <c r="N71" s="18"/>
      <c r="O71" s="22">
        <f t="shared" si="4"/>
        <v>0</v>
      </c>
      <c r="P71" s="13"/>
      <c r="Q71" s="10">
        <v>131</v>
      </c>
      <c r="R71" s="11">
        <f t="shared" si="5"/>
        <v>131</v>
      </c>
      <c r="S71" s="23" t="s">
        <v>73</v>
      </c>
    </row>
    <row r="72" spans="1:19" ht="15" customHeight="1" x14ac:dyDescent="0.3">
      <c r="A72" s="2"/>
      <c r="B72" s="3" t="s">
        <v>70</v>
      </c>
      <c r="C72" s="4" t="s">
        <v>408</v>
      </c>
      <c r="D72" s="5" t="s">
        <v>409</v>
      </c>
      <c r="E72" s="5" t="s">
        <v>23</v>
      </c>
      <c r="F72" s="6"/>
      <c r="G72" s="24" t="str">
        <f>IF(F72="","",IFERROR(INDEX(BAREME!$A$5:$A$43,COUNTIF(BAREME!$B$5:$B$43,"&lt;"&amp;F72)+1),0))</f>
        <v/>
      </c>
      <c r="H72" s="6"/>
      <c r="I72" s="24" t="str">
        <f>IF(H72="","",IFERROR(INDEX(BAREME!$J$5:$J$43,MATCH(H72,BAREME!$K$5:$K$43,1)),0))</f>
        <v/>
      </c>
      <c r="J72" s="6"/>
      <c r="K72" s="24" t="str">
        <f>IF(J72="","",IF(J72&lt;BAREME!$D$4,40,IFERROR(INDEX(BAREME!$A$5:$A$43,COUNTIF(BAREME!$D$5:$D$43,"&lt;"&amp;J72)+1),0)))</f>
        <v/>
      </c>
      <c r="L72" s="6"/>
      <c r="M72" s="24" t="str">
        <f>IF(L72="","",IFERROR(INDEX(BAREME!$J$5:$J$43,MATCH(L72,BAREME!$M$5:$M$43,1)),0))</f>
        <v/>
      </c>
      <c r="N72" s="8"/>
      <c r="O72" s="25">
        <f t="shared" si="4"/>
        <v>0</v>
      </c>
      <c r="P72" s="2"/>
      <c r="Q72" s="10">
        <v>195</v>
      </c>
      <c r="R72" s="11">
        <f t="shared" si="5"/>
        <v>195</v>
      </c>
      <c r="S72" s="23" t="s">
        <v>73</v>
      </c>
    </row>
    <row r="73" spans="1:19" ht="15" customHeight="1" x14ac:dyDescent="0.3">
      <c r="A73" s="13"/>
      <c r="B73" s="14" t="s">
        <v>70</v>
      </c>
      <c r="C73" s="15" t="s">
        <v>257</v>
      </c>
      <c r="D73" s="16" t="s">
        <v>410</v>
      </c>
      <c r="E73" s="16" t="s">
        <v>82</v>
      </c>
      <c r="F73" s="17"/>
      <c r="G73" s="21" t="str">
        <f>IF(F73="","",IFERROR(INDEX(BAREME!$A$5:$A$43,COUNTIF(BAREME!$B$5:$B$43,"&lt;"&amp;F73)+1),0))</f>
        <v/>
      </c>
      <c r="H73" s="17"/>
      <c r="I73" s="21" t="str">
        <f>IF(H73="","",IFERROR(INDEX(BAREME!$J$5:$J$43,MATCH(H73,BAREME!$K$5:$K$43,1)),0))</f>
        <v/>
      </c>
      <c r="J73" s="17"/>
      <c r="K73" s="21" t="str">
        <f>IF(J73="","",IF(J73&lt;BAREME!$D$4,40,IFERROR(INDEX(BAREME!$A$5:$A$43,COUNTIF(BAREME!$D$5:$D$43,"&lt;"&amp;J73)+1),0)))</f>
        <v/>
      </c>
      <c r="L73" s="17"/>
      <c r="M73" s="21" t="str">
        <f>IF(L73="","",IFERROR(INDEX(BAREME!$J$5:$J$43,MATCH(L73,BAREME!$M$5:$M$43,1)),0))</f>
        <v/>
      </c>
      <c r="N73" s="18"/>
      <c r="O73" s="22">
        <f t="shared" si="4"/>
        <v>0</v>
      </c>
      <c r="P73" s="13"/>
      <c r="Q73" s="10">
        <v>141</v>
      </c>
      <c r="R73" s="11">
        <f t="shared" si="5"/>
        <v>141</v>
      </c>
      <c r="S73" s="23" t="s">
        <v>73</v>
      </c>
    </row>
    <row r="74" spans="1:19" ht="15" customHeight="1" x14ac:dyDescent="0.3">
      <c r="A74" s="2"/>
      <c r="B74" s="3" t="s">
        <v>70</v>
      </c>
      <c r="C74" s="4" t="s">
        <v>411</v>
      </c>
      <c r="D74" s="5" t="s">
        <v>412</v>
      </c>
      <c r="E74" s="5" t="s">
        <v>23</v>
      </c>
      <c r="F74" s="6"/>
      <c r="G74" s="24" t="str">
        <f>IF(F74="","",IFERROR(INDEX(BAREME!$A$5:$A$43,COUNTIF(BAREME!$B$5:$B$43,"&lt;"&amp;F74)+1),0))</f>
        <v/>
      </c>
      <c r="H74" s="6"/>
      <c r="I74" s="24" t="str">
        <f>IF(H74="","",IFERROR(INDEX(BAREME!$J$5:$J$43,MATCH(H74,BAREME!$K$5:$K$43,1)),0))</f>
        <v/>
      </c>
      <c r="J74" s="6"/>
      <c r="K74" s="24" t="str">
        <f>IF(J74="","",IF(J74&lt;BAREME!$D$4,40,IFERROR(INDEX(BAREME!$A$5:$A$43,COUNTIF(BAREME!$D$5:$D$43,"&lt;"&amp;J74)+1),0)))</f>
        <v/>
      </c>
      <c r="L74" s="6"/>
      <c r="M74" s="24" t="str">
        <f>IF(L74="","",IFERROR(INDEX(BAREME!$J$5:$J$43,MATCH(L74,BAREME!$M$5:$M$43,1)),0))</f>
        <v/>
      </c>
      <c r="N74" s="8"/>
      <c r="O74" s="25">
        <f t="shared" si="4"/>
        <v>0</v>
      </c>
      <c r="P74" s="2"/>
      <c r="Q74" s="10">
        <v>78</v>
      </c>
      <c r="R74" s="11">
        <f t="shared" si="5"/>
        <v>78</v>
      </c>
      <c r="S74" s="23" t="s">
        <v>73</v>
      </c>
    </row>
    <row r="75" spans="1:19" ht="15" customHeight="1" x14ac:dyDescent="0.3">
      <c r="A75" s="13"/>
      <c r="B75" s="14" t="s">
        <v>70</v>
      </c>
      <c r="C75" s="15" t="s">
        <v>413</v>
      </c>
      <c r="D75" s="16" t="s">
        <v>414</v>
      </c>
      <c r="E75" s="16" t="s">
        <v>41</v>
      </c>
      <c r="F75" s="17"/>
      <c r="G75" s="21" t="str">
        <f>IF(F75="","",IFERROR(INDEX(BAREME!$A$5:$A$43,COUNTIF(BAREME!$B$5:$B$43,"&lt;"&amp;F75)+1),0))</f>
        <v/>
      </c>
      <c r="H75" s="17"/>
      <c r="I75" s="21" t="str">
        <f>IF(H75="","",IFERROR(INDEX(BAREME!$J$5:$J$43,MATCH(H75,BAREME!$K$5:$K$43,1)),0))</f>
        <v/>
      </c>
      <c r="J75" s="17"/>
      <c r="K75" s="21" t="str">
        <f>IF(J75="","",IF(J75&lt;BAREME!$D$4,40,IFERROR(INDEX(BAREME!$A$5:$A$43,COUNTIF(BAREME!$D$5:$D$43,"&lt;"&amp;J75)+1),0)))</f>
        <v/>
      </c>
      <c r="L75" s="17"/>
      <c r="M75" s="21" t="str">
        <f>IF(L75="","",IFERROR(INDEX(BAREME!$J$5:$J$43,MATCH(L75,BAREME!$M$5:$M$43,1)),0))</f>
        <v/>
      </c>
      <c r="N75" s="18"/>
      <c r="O75" s="22">
        <f t="shared" si="4"/>
        <v>0</v>
      </c>
      <c r="P75" s="13"/>
      <c r="Q75" s="10">
        <v>80</v>
      </c>
      <c r="R75" s="11">
        <f t="shared" si="5"/>
        <v>80</v>
      </c>
      <c r="S75" s="23" t="s">
        <v>73</v>
      </c>
    </row>
    <row r="76" spans="1:19" ht="15" customHeight="1" x14ac:dyDescent="0.3">
      <c r="A76" s="2"/>
      <c r="B76" s="3" t="s">
        <v>70</v>
      </c>
      <c r="C76" s="4" t="s">
        <v>415</v>
      </c>
      <c r="D76" s="5" t="s">
        <v>416</v>
      </c>
      <c r="E76" s="5" t="s">
        <v>23</v>
      </c>
      <c r="F76" s="6"/>
      <c r="G76" s="24" t="str">
        <f>IF(F76="","",IFERROR(INDEX(BAREME!$A$5:$A$43,COUNTIF(BAREME!$B$5:$B$43,"&lt;"&amp;F76)+1),0))</f>
        <v/>
      </c>
      <c r="H76" s="6"/>
      <c r="I76" s="24" t="str">
        <f>IF(H76="","",IFERROR(INDEX(BAREME!$J$5:$J$43,MATCH(H76,BAREME!$K$5:$K$43,1)),0))</f>
        <v/>
      </c>
      <c r="J76" s="6"/>
      <c r="K76" s="24" t="str">
        <f>IF(J76="","",IF(J76&lt;BAREME!$D$4,40,IFERROR(INDEX(BAREME!$A$5:$A$43,COUNTIF(BAREME!$D$5:$D$43,"&lt;"&amp;J76)+1),0)))</f>
        <v/>
      </c>
      <c r="L76" s="6"/>
      <c r="M76" s="24" t="str">
        <f>IF(L76="","",IFERROR(INDEX(BAREME!$J$5:$J$43,MATCH(L76,BAREME!$M$5:$M$43,1)),0))</f>
        <v/>
      </c>
      <c r="N76" s="8"/>
      <c r="O76" s="25">
        <f t="shared" si="4"/>
        <v>0</v>
      </c>
      <c r="P76" s="2"/>
      <c r="Q76" s="10">
        <v>77</v>
      </c>
      <c r="R76" s="11">
        <f t="shared" si="5"/>
        <v>77</v>
      </c>
      <c r="S76" s="23" t="s">
        <v>73</v>
      </c>
    </row>
    <row r="77" spans="1:19" ht="15" customHeight="1" x14ac:dyDescent="0.3">
      <c r="A77" s="13"/>
      <c r="B77" s="14" t="s">
        <v>70</v>
      </c>
      <c r="C77" s="15" t="s">
        <v>417</v>
      </c>
      <c r="D77" s="16" t="s">
        <v>418</v>
      </c>
      <c r="E77" s="16" t="s">
        <v>20</v>
      </c>
      <c r="F77" s="17"/>
      <c r="G77" s="21" t="str">
        <f>IF(F77="","",IFERROR(INDEX(BAREME!$A$5:$A$43,COUNTIF(BAREME!$B$5:$B$43,"&lt;"&amp;F77)+1),0))</f>
        <v/>
      </c>
      <c r="H77" s="17"/>
      <c r="I77" s="21" t="str">
        <f>IF(H77="","",IFERROR(INDEX(BAREME!$J$5:$J$43,MATCH(H77,BAREME!$K$5:$K$43,1)),0))</f>
        <v/>
      </c>
      <c r="J77" s="17"/>
      <c r="K77" s="21" t="str">
        <f>IF(J77="","",IF(J77&lt;BAREME!$D$4,40,IFERROR(INDEX(BAREME!$A$5:$A$43,COUNTIF(BAREME!$D$5:$D$43,"&lt;"&amp;J77)+1),0)))</f>
        <v/>
      </c>
      <c r="L77" s="17"/>
      <c r="M77" s="21" t="str">
        <f>IF(L77="","",IFERROR(INDEX(BAREME!$J$5:$J$43,MATCH(L77,BAREME!$M$5:$M$43,1)),0))</f>
        <v/>
      </c>
      <c r="N77" s="18"/>
      <c r="O77" s="22">
        <f t="shared" si="4"/>
        <v>0</v>
      </c>
      <c r="P77" s="13"/>
      <c r="Q77" s="10">
        <v>135</v>
      </c>
      <c r="R77" s="11">
        <f t="shared" si="5"/>
        <v>135</v>
      </c>
      <c r="S77" s="23" t="s">
        <v>73</v>
      </c>
    </row>
    <row r="78" spans="1:19" ht="15" customHeight="1" x14ac:dyDescent="0.3">
      <c r="A78" s="2"/>
      <c r="B78" s="3" t="s">
        <v>70</v>
      </c>
      <c r="C78" s="4" t="s">
        <v>419</v>
      </c>
      <c r="D78" s="5" t="s">
        <v>31</v>
      </c>
      <c r="E78" s="5" t="s">
        <v>20</v>
      </c>
      <c r="F78" s="6"/>
      <c r="G78" s="24" t="str">
        <f>IF(F78="","",IFERROR(INDEX(BAREME!$A$5:$A$43,COUNTIF(BAREME!$B$5:$B$43,"&lt;"&amp;F78)+1),0))</f>
        <v/>
      </c>
      <c r="H78" s="6"/>
      <c r="I78" s="24" t="str">
        <f>IF(H78="","",IFERROR(INDEX(BAREME!$J$5:$J$43,MATCH(H78,BAREME!$K$5:$K$43,1)),0))</f>
        <v/>
      </c>
      <c r="J78" s="6"/>
      <c r="K78" s="24" t="str">
        <f>IF(J78="","",IF(J78&lt;BAREME!$D$4,40,IFERROR(INDEX(BAREME!$A$5:$A$43,COUNTIF(BAREME!$D$5:$D$43,"&lt;"&amp;J78)+1),0)))</f>
        <v/>
      </c>
      <c r="L78" s="6"/>
      <c r="M78" s="24" t="str">
        <f>IF(L78="","",IFERROR(INDEX(BAREME!$J$5:$J$43,MATCH(L78,BAREME!$M$5:$M$43,1)),0))</f>
        <v/>
      </c>
      <c r="N78" s="8"/>
      <c r="O78" s="25">
        <f t="shared" si="4"/>
        <v>0</v>
      </c>
      <c r="P78" s="2"/>
      <c r="Q78" s="10">
        <v>111</v>
      </c>
      <c r="R78" s="11">
        <f t="shared" si="5"/>
        <v>111</v>
      </c>
      <c r="S78" s="23" t="s">
        <v>73</v>
      </c>
    </row>
    <row r="79" spans="1:19" ht="15" customHeight="1" x14ac:dyDescent="0.3">
      <c r="A79" s="13"/>
      <c r="B79" s="14" t="s">
        <v>70</v>
      </c>
      <c r="C79" s="15" t="s">
        <v>420</v>
      </c>
      <c r="D79" s="16" t="s">
        <v>421</v>
      </c>
      <c r="E79" s="16" t="s">
        <v>82</v>
      </c>
      <c r="F79" s="17"/>
      <c r="G79" s="21" t="str">
        <f>IF(F79="","",IFERROR(INDEX(BAREME!$A$5:$A$43,COUNTIF(BAREME!$B$5:$B$43,"&lt;"&amp;F79)+1),0))</f>
        <v/>
      </c>
      <c r="H79" s="17"/>
      <c r="I79" s="21" t="str">
        <f>IF(H79="","",IFERROR(INDEX(BAREME!$J$5:$J$43,MATCH(H79,BAREME!$K$5:$K$43,1)),0))</f>
        <v/>
      </c>
      <c r="J79" s="17"/>
      <c r="K79" s="21" t="str">
        <f>IF(J79="","",IF(J79&lt;BAREME!$D$4,40,IFERROR(INDEX(BAREME!$A$5:$A$43,COUNTIF(BAREME!$D$5:$D$43,"&lt;"&amp;J79)+1),0)))</f>
        <v/>
      </c>
      <c r="L79" s="17"/>
      <c r="M79" s="21" t="str">
        <f>IF(L79="","",IFERROR(INDEX(BAREME!$J$5:$J$43,MATCH(L79,BAREME!$M$5:$M$43,1)),0))</f>
        <v/>
      </c>
      <c r="N79" s="18"/>
      <c r="O79" s="22">
        <f t="shared" si="4"/>
        <v>0</v>
      </c>
      <c r="P79" s="13"/>
      <c r="Q79" s="10">
        <v>150</v>
      </c>
      <c r="R79" s="11">
        <f t="shared" si="5"/>
        <v>150</v>
      </c>
      <c r="S79" s="23" t="s">
        <v>73</v>
      </c>
    </row>
    <row r="80" spans="1:19" ht="15" customHeight="1" x14ac:dyDescent="0.3">
      <c r="A80" s="2"/>
      <c r="B80" s="3" t="s">
        <v>70</v>
      </c>
      <c r="C80" s="4" t="s">
        <v>422</v>
      </c>
      <c r="D80" s="5" t="s">
        <v>423</v>
      </c>
      <c r="E80" s="5" t="s">
        <v>32</v>
      </c>
      <c r="F80" s="6"/>
      <c r="G80" s="24" t="str">
        <f>IF(F80="","",IFERROR(INDEX(BAREME!$A$5:$A$43,COUNTIF(BAREME!$B$5:$B$43,"&lt;"&amp;F80)+1),0))</f>
        <v/>
      </c>
      <c r="H80" s="6"/>
      <c r="I80" s="24" t="str">
        <f>IF(H80="","",IFERROR(INDEX(BAREME!$J$5:$J$43,MATCH(H80,BAREME!$K$5:$K$43,1)),0))</f>
        <v/>
      </c>
      <c r="J80" s="6"/>
      <c r="K80" s="24" t="str">
        <f>IF(J80="","",IF(J80&lt;BAREME!$D$4,40,IFERROR(INDEX(BAREME!$A$5:$A$43,COUNTIF(BAREME!$D$5:$D$43,"&lt;"&amp;J80)+1),0)))</f>
        <v/>
      </c>
      <c r="L80" s="6"/>
      <c r="M80" s="24" t="str">
        <f>IF(L80="","",IFERROR(INDEX(BAREME!$J$5:$J$43,MATCH(L80,BAREME!$M$5:$M$43,1)),0))</f>
        <v/>
      </c>
      <c r="N80" s="8"/>
      <c r="O80" s="25">
        <f t="shared" si="4"/>
        <v>0</v>
      </c>
      <c r="P80" s="2"/>
      <c r="Q80" s="10">
        <v>183</v>
      </c>
      <c r="R80" s="11">
        <f t="shared" si="5"/>
        <v>183</v>
      </c>
      <c r="S80" s="23" t="s">
        <v>73</v>
      </c>
    </row>
    <row r="81" spans="1:19" ht="15" customHeight="1" x14ac:dyDescent="0.3">
      <c r="A81" s="13"/>
      <c r="B81" s="14" t="s">
        <v>70</v>
      </c>
      <c r="C81" s="15" t="s">
        <v>424</v>
      </c>
      <c r="D81" s="16" t="s">
        <v>425</v>
      </c>
      <c r="E81" s="16" t="s">
        <v>20</v>
      </c>
      <c r="F81" s="17"/>
      <c r="G81" s="21" t="str">
        <f>IF(F81="","",IFERROR(INDEX(BAREME!$A$5:$A$43,COUNTIF(BAREME!$B$5:$B$43,"&lt;"&amp;F81)+1),0))</f>
        <v/>
      </c>
      <c r="H81" s="17"/>
      <c r="I81" s="21" t="str">
        <f>IF(H81="","",IFERROR(INDEX(BAREME!$J$5:$J$43,MATCH(H81,BAREME!$K$5:$K$43,1)),0))</f>
        <v/>
      </c>
      <c r="J81" s="17"/>
      <c r="K81" s="21" t="str">
        <f>IF(J81="","",IF(J81&lt;BAREME!$D$4,40,IFERROR(INDEX(BAREME!$A$5:$A$43,COUNTIF(BAREME!$D$5:$D$43,"&lt;"&amp;J81)+1),0)))</f>
        <v/>
      </c>
      <c r="L81" s="17"/>
      <c r="M81" s="21" t="str">
        <f>IF(L81="","",IFERROR(INDEX(BAREME!$J$5:$J$43,MATCH(L81,BAREME!$M$5:$M$43,1)),0))</f>
        <v/>
      </c>
      <c r="N81" s="18"/>
      <c r="O81" s="22">
        <f t="shared" si="4"/>
        <v>0</v>
      </c>
      <c r="P81" s="13"/>
      <c r="Q81" s="10">
        <v>53</v>
      </c>
      <c r="R81" s="11">
        <f t="shared" si="5"/>
        <v>53</v>
      </c>
      <c r="S81" s="23" t="s">
        <v>73</v>
      </c>
    </row>
    <row r="82" spans="1:19" ht="15" customHeight="1" x14ac:dyDescent="0.3">
      <c r="A82" s="2"/>
      <c r="B82" s="3" t="s">
        <v>70</v>
      </c>
      <c r="C82" s="4" t="s">
        <v>426</v>
      </c>
      <c r="D82" s="5" t="s">
        <v>91</v>
      </c>
      <c r="E82" s="5" t="s">
        <v>20</v>
      </c>
      <c r="F82" s="6"/>
      <c r="G82" s="24" t="str">
        <f>IF(F82="","",IFERROR(INDEX(BAREME!$A$5:$A$43,COUNTIF(BAREME!$B$5:$B$43,"&lt;"&amp;F82)+1),0))</f>
        <v/>
      </c>
      <c r="H82" s="6"/>
      <c r="I82" s="24" t="str">
        <f>IF(H82="","",IFERROR(INDEX(BAREME!$J$5:$J$43,MATCH(H82,BAREME!$K$5:$K$43,1)),0))</f>
        <v/>
      </c>
      <c r="J82" s="6"/>
      <c r="K82" s="24" t="str">
        <f>IF(J82="","",IF(J82&lt;BAREME!$D$4,40,IFERROR(INDEX(BAREME!$A$5:$A$43,COUNTIF(BAREME!$D$5:$D$43,"&lt;"&amp;J82)+1),0)))</f>
        <v/>
      </c>
      <c r="L82" s="6"/>
      <c r="M82" s="24" t="str">
        <f>IF(L82="","",IFERROR(INDEX(BAREME!$J$5:$J$43,MATCH(L82,BAREME!$M$5:$M$43,1)),0))</f>
        <v/>
      </c>
      <c r="N82" s="8"/>
      <c r="O82" s="25">
        <f t="shared" si="4"/>
        <v>0</v>
      </c>
      <c r="P82" s="2"/>
      <c r="Q82" s="10">
        <v>147</v>
      </c>
      <c r="R82" s="11">
        <f t="shared" si="5"/>
        <v>147</v>
      </c>
      <c r="S82" s="23" t="s">
        <v>73</v>
      </c>
    </row>
    <row r="83" spans="1:19" ht="15" customHeight="1" x14ac:dyDescent="0.3">
      <c r="A83" s="13"/>
      <c r="B83" s="14" t="s">
        <v>70</v>
      </c>
      <c r="C83" s="15" t="s">
        <v>427</v>
      </c>
      <c r="D83" s="16" t="s">
        <v>428</v>
      </c>
      <c r="E83" s="16" t="s">
        <v>20</v>
      </c>
      <c r="F83" s="17"/>
      <c r="G83" s="21" t="str">
        <f>IF(F83="","",IFERROR(INDEX(BAREME!$A$5:$A$43,COUNTIF(BAREME!$B$5:$B$43,"&lt;"&amp;F83)+1),0))</f>
        <v/>
      </c>
      <c r="H83" s="17"/>
      <c r="I83" s="21" t="str">
        <f>IF(H83="","",IFERROR(INDEX(BAREME!$J$5:$J$43,MATCH(H83,BAREME!$K$5:$K$43,1)),0))</f>
        <v/>
      </c>
      <c r="J83" s="17"/>
      <c r="K83" s="21" t="str">
        <f>IF(J83="","",IF(J83&lt;BAREME!$D$4,40,IFERROR(INDEX(BAREME!$A$5:$A$43,COUNTIF(BAREME!$D$5:$D$43,"&lt;"&amp;J83)+1),0)))</f>
        <v/>
      </c>
      <c r="L83" s="17"/>
      <c r="M83" s="21" t="str">
        <f>IF(L83="","",IFERROR(INDEX(BAREME!$J$5:$J$43,MATCH(L83,BAREME!$M$5:$M$43,1)),0))</f>
        <v/>
      </c>
      <c r="N83" s="18"/>
      <c r="O83" s="22">
        <f t="shared" si="4"/>
        <v>0</v>
      </c>
      <c r="P83" s="13"/>
      <c r="Q83" s="10">
        <v>57</v>
      </c>
      <c r="R83" s="11">
        <f t="shared" si="5"/>
        <v>57</v>
      </c>
      <c r="S83" s="23" t="s">
        <v>73</v>
      </c>
    </row>
    <row r="84" spans="1:19" ht="15" customHeight="1" x14ac:dyDescent="0.3">
      <c r="A84" s="2"/>
      <c r="B84" s="3" t="s">
        <v>70</v>
      </c>
      <c r="C84" s="4" t="s">
        <v>429</v>
      </c>
      <c r="D84" s="5" t="s">
        <v>430</v>
      </c>
      <c r="E84" s="5" t="s">
        <v>20</v>
      </c>
      <c r="F84" s="6"/>
      <c r="G84" s="24" t="str">
        <f>IF(F84="","",IFERROR(INDEX(BAREME!$A$5:$A$43,COUNTIF(BAREME!$B$5:$B$43,"&lt;"&amp;F84)+1),0))</f>
        <v/>
      </c>
      <c r="H84" s="6"/>
      <c r="I84" s="24" t="str">
        <f>IF(H84="","",IFERROR(INDEX(BAREME!$J$5:$J$43,MATCH(H84,BAREME!$K$5:$K$43,1)),0))</f>
        <v/>
      </c>
      <c r="J84" s="6"/>
      <c r="K84" s="24" t="str">
        <f>IF(J84="","",IF(J84&lt;BAREME!$D$4,40,IFERROR(INDEX(BAREME!$A$5:$A$43,COUNTIF(BAREME!$D$5:$D$43,"&lt;"&amp;J84)+1),0)))</f>
        <v/>
      </c>
      <c r="L84" s="6"/>
      <c r="M84" s="24" t="str">
        <f>IF(L84="","",IFERROR(INDEX(BAREME!$J$5:$J$43,MATCH(L84,BAREME!$M$5:$M$43,1)),0))</f>
        <v/>
      </c>
      <c r="N84" s="8"/>
      <c r="O84" s="25">
        <f t="shared" si="4"/>
        <v>0</v>
      </c>
      <c r="P84" s="2"/>
      <c r="Q84" s="10">
        <v>68</v>
      </c>
      <c r="R84" s="11">
        <f t="shared" si="5"/>
        <v>68</v>
      </c>
      <c r="S84" s="23" t="s">
        <v>73</v>
      </c>
    </row>
    <row r="85" spans="1:19" ht="15" customHeight="1" x14ac:dyDescent="0.3">
      <c r="A85" s="13"/>
      <c r="B85" s="14" t="s">
        <v>70</v>
      </c>
      <c r="C85" s="15" t="s">
        <v>431</v>
      </c>
      <c r="D85" s="16" t="s">
        <v>122</v>
      </c>
      <c r="E85" s="16" t="s">
        <v>20</v>
      </c>
      <c r="F85" s="17"/>
      <c r="G85" s="21" t="str">
        <f>IF(F85="","",IFERROR(INDEX(BAREME!$A$5:$A$43,COUNTIF(BAREME!$B$5:$B$43,"&lt;"&amp;F85)+1),0))</f>
        <v/>
      </c>
      <c r="H85" s="17"/>
      <c r="I85" s="21" t="str">
        <f>IF(H85="","",IFERROR(INDEX(BAREME!$J$5:$J$43,MATCH(H85,BAREME!$K$5:$K$43,1)),0))</f>
        <v/>
      </c>
      <c r="J85" s="17"/>
      <c r="K85" s="21" t="str">
        <f>IF(J85="","",IF(J85&lt;BAREME!$D$4,40,IFERROR(INDEX(BAREME!$A$5:$A$43,COUNTIF(BAREME!$D$5:$D$43,"&lt;"&amp;J85)+1),0)))</f>
        <v/>
      </c>
      <c r="L85" s="17"/>
      <c r="M85" s="21" t="str">
        <f>IF(L85="","",IFERROR(INDEX(BAREME!$J$5:$J$43,MATCH(L85,BAREME!$M$5:$M$43,1)),0))</f>
        <v/>
      </c>
      <c r="N85" s="18"/>
      <c r="O85" s="22">
        <f t="shared" si="4"/>
        <v>0</v>
      </c>
      <c r="P85" s="13"/>
      <c r="Q85" s="10">
        <v>154</v>
      </c>
      <c r="R85" s="11">
        <f t="shared" si="5"/>
        <v>154</v>
      </c>
      <c r="S85" s="23" t="s">
        <v>73</v>
      </c>
    </row>
    <row r="86" spans="1:19" ht="15" customHeight="1" x14ac:dyDescent="0.3">
      <c r="A86" s="2"/>
      <c r="B86" s="3" t="s">
        <v>70</v>
      </c>
      <c r="C86" s="4" t="s">
        <v>205</v>
      </c>
      <c r="D86" s="5" t="s">
        <v>432</v>
      </c>
      <c r="E86" s="5" t="s">
        <v>23</v>
      </c>
      <c r="F86" s="6"/>
      <c r="G86" s="24" t="str">
        <f>IF(F86="","",IFERROR(INDEX(BAREME!$A$5:$A$43,COUNTIF(BAREME!$B$5:$B$43,"&lt;"&amp;F86)+1),0))</f>
        <v/>
      </c>
      <c r="H86" s="6"/>
      <c r="I86" s="24" t="str">
        <f>IF(H86="","",IFERROR(INDEX(BAREME!$J$5:$J$43,MATCH(H86,BAREME!$K$5:$K$43,1)),0))</f>
        <v/>
      </c>
      <c r="J86" s="6"/>
      <c r="K86" s="24" t="str">
        <f>IF(J86="","",IF(J86&lt;BAREME!$D$4,40,IFERROR(INDEX(BAREME!$A$5:$A$43,COUNTIF(BAREME!$D$5:$D$43,"&lt;"&amp;J86)+1),0)))</f>
        <v/>
      </c>
      <c r="L86" s="6"/>
      <c r="M86" s="24" t="str">
        <f>IF(L86="","",IFERROR(INDEX(BAREME!$J$5:$J$43,MATCH(L86,BAREME!$M$5:$M$43,1)),0))</f>
        <v/>
      </c>
      <c r="N86" s="8"/>
      <c r="O86" s="25">
        <f t="shared" si="4"/>
        <v>0</v>
      </c>
      <c r="P86" s="2"/>
      <c r="Q86" s="10">
        <v>99</v>
      </c>
      <c r="R86" s="11">
        <f t="shared" si="5"/>
        <v>99</v>
      </c>
      <c r="S86" s="23" t="s">
        <v>73</v>
      </c>
    </row>
    <row r="87" spans="1:19" ht="15" customHeight="1" x14ac:dyDescent="0.3">
      <c r="A87" s="13"/>
      <c r="B87" s="14" t="s">
        <v>70</v>
      </c>
      <c r="C87" s="15" t="s">
        <v>433</v>
      </c>
      <c r="D87" s="16" t="s">
        <v>377</v>
      </c>
      <c r="E87" s="16" t="s">
        <v>23</v>
      </c>
      <c r="F87" s="17"/>
      <c r="G87" s="21" t="str">
        <f>IF(F87="","",IFERROR(INDEX(BAREME!$A$5:$A$43,COUNTIF(BAREME!$B$5:$B$43,"&lt;"&amp;F87)+1),0))</f>
        <v/>
      </c>
      <c r="H87" s="17"/>
      <c r="I87" s="21" t="str">
        <f>IF(H87="","",IFERROR(INDEX(BAREME!$J$5:$J$43,MATCH(H87,BAREME!$K$5:$K$43,1)),0))</f>
        <v/>
      </c>
      <c r="J87" s="17"/>
      <c r="K87" s="21" t="str">
        <f>IF(J87="","",IF(J87&lt;BAREME!$D$4,40,IFERROR(INDEX(BAREME!$A$5:$A$43,COUNTIF(BAREME!$D$5:$D$43,"&lt;"&amp;J87)+1),0)))</f>
        <v/>
      </c>
      <c r="L87" s="17"/>
      <c r="M87" s="21" t="str">
        <f>IF(L87="","",IFERROR(INDEX(BAREME!$J$5:$J$43,MATCH(L87,BAREME!$M$5:$M$43,1)),0))</f>
        <v/>
      </c>
      <c r="N87" s="18"/>
      <c r="O87" s="22">
        <f t="shared" si="4"/>
        <v>0</v>
      </c>
      <c r="P87" s="13"/>
      <c r="Q87" s="10">
        <v>83</v>
      </c>
      <c r="R87" s="11">
        <f t="shared" si="5"/>
        <v>83</v>
      </c>
      <c r="S87" s="23" t="s">
        <v>73</v>
      </c>
    </row>
    <row r="88" spans="1:19" ht="15" customHeight="1" x14ac:dyDescent="0.3">
      <c r="A88" s="2"/>
      <c r="B88" s="3" t="s">
        <v>70</v>
      </c>
      <c r="C88" s="4" t="s">
        <v>111</v>
      </c>
      <c r="D88" s="5" t="s">
        <v>434</v>
      </c>
      <c r="E88" s="5" t="s">
        <v>23</v>
      </c>
      <c r="F88" s="6"/>
      <c r="G88" s="24" t="str">
        <f>IF(F88="","",IFERROR(INDEX(BAREME!$A$5:$A$43,COUNTIF(BAREME!$B$5:$B$43,"&lt;"&amp;F88)+1),0))</f>
        <v/>
      </c>
      <c r="H88" s="6"/>
      <c r="I88" s="24" t="str">
        <f>IF(H88="","",IFERROR(INDEX(BAREME!$J$5:$J$43,MATCH(H88,BAREME!$K$5:$K$43,1)),0))</f>
        <v/>
      </c>
      <c r="J88" s="6"/>
      <c r="K88" s="24" t="str">
        <f>IF(J88="","",IF(J88&lt;BAREME!$D$4,40,IFERROR(INDEX(BAREME!$A$5:$A$43,COUNTIF(BAREME!$D$5:$D$43,"&lt;"&amp;J88)+1),0)))</f>
        <v/>
      </c>
      <c r="L88" s="6"/>
      <c r="M88" s="24" t="str">
        <f>IF(L88="","",IFERROR(INDEX(BAREME!$J$5:$J$43,MATCH(L88,BAREME!$M$5:$M$43,1)),0))</f>
        <v/>
      </c>
      <c r="N88" s="8"/>
      <c r="O88" s="25">
        <f t="shared" si="4"/>
        <v>0</v>
      </c>
      <c r="P88" s="2"/>
      <c r="Q88" s="10">
        <v>84</v>
      </c>
      <c r="R88" s="11">
        <f t="shared" si="5"/>
        <v>84</v>
      </c>
      <c r="S88" s="23" t="s">
        <v>73</v>
      </c>
    </row>
    <row r="89" spans="1:19" ht="15" customHeight="1" x14ac:dyDescent="0.3">
      <c r="A89" s="13"/>
      <c r="B89" s="14" t="s">
        <v>70</v>
      </c>
      <c r="C89" s="15" t="s">
        <v>435</v>
      </c>
      <c r="D89" s="16" t="s">
        <v>436</v>
      </c>
      <c r="E89" s="16" t="s">
        <v>41</v>
      </c>
      <c r="F89" s="17"/>
      <c r="G89" s="21" t="str">
        <f>IF(F89="","",IFERROR(INDEX(BAREME!$A$5:$A$43,COUNTIF(BAREME!$B$5:$B$43,"&lt;"&amp;F89)+1),0))</f>
        <v/>
      </c>
      <c r="H89" s="17"/>
      <c r="I89" s="21" t="str">
        <f>IF(H89="","",IFERROR(INDEX(BAREME!$J$5:$J$43,MATCH(H89,BAREME!$K$5:$K$43,1)),0))</f>
        <v/>
      </c>
      <c r="J89" s="17"/>
      <c r="K89" s="21" t="str">
        <f>IF(J89="","",IF(J89&lt;BAREME!$D$4,40,IFERROR(INDEX(BAREME!$A$5:$A$43,COUNTIF(BAREME!$D$5:$D$43,"&lt;"&amp;J89)+1),0)))</f>
        <v/>
      </c>
      <c r="L89" s="17"/>
      <c r="M89" s="21" t="str">
        <f>IF(L89="","",IFERROR(INDEX(BAREME!$J$5:$J$43,MATCH(L89,BAREME!$M$5:$M$43,1)),0))</f>
        <v/>
      </c>
      <c r="N89" s="18"/>
      <c r="O89" s="22">
        <f t="shared" si="4"/>
        <v>0</v>
      </c>
      <c r="P89" s="13"/>
      <c r="Q89" s="10">
        <v>224</v>
      </c>
      <c r="R89" s="11">
        <f t="shared" si="5"/>
        <v>224</v>
      </c>
      <c r="S89" s="23" t="s">
        <v>73</v>
      </c>
    </row>
  </sheetData>
  <mergeCells count="8">
    <mergeCell ref="A1:M1"/>
    <mergeCell ref="O1:S1"/>
    <mergeCell ref="F2:G2"/>
    <mergeCell ref="H2:I2"/>
    <mergeCell ref="J2:K2"/>
    <mergeCell ref="L2:M2"/>
    <mergeCell ref="O2:P2"/>
    <mergeCell ref="Q2:S2"/>
  </mergeCells>
  <pageMargins left="0.7" right="0.7" top="0.75" bottom="0.75" header="0.3" footer="0.3"/>
  <pageSetup orientation="landscape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85"/>
  <sheetViews>
    <sheetView workbookViewId="0">
      <pane ySplit="3" topLeftCell="A4" activePane="bottomLeft" state="frozen"/>
      <selection pane="bottomLeft" sqref="A1:M1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  <col min="19" max="19" width="7" customWidth="1"/>
  </cols>
  <sheetData>
    <row r="1" spans="1:19" ht="28.05" customHeight="1" x14ac:dyDescent="0.3">
      <c r="A1" s="40" t="s">
        <v>437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O1" s="41" t="s">
        <v>438</v>
      </c>
      <c r="P1" s="41"/>
      <c r="Q1" s="41"/>
      <c r="R1" s="41"/>
      <c r="S1" s="41"/>
    </row>
    <row r="2" spans="1:19" ht="18" customHeight="1" x14ac:dyDescent="0.3">
      <c r="F2" s="42" t="s">
        <v>2</v>
      </c>
      <c r="G2" s="42"/>
      <c r="H2" s="42" t="s">
        <v>3</v>
      </c>
      <c r="I2" s="42"/>
      <c r="J2" s="42" t="s">
        <v>4</v>
      </c>
      <c r="K2" s="42"/>
      <c r="L2" s="42" t="s">
        <v>5</v>
      </c>
      <c r="M2" s="42"/>
      <c r="O2" s="43" t="s">
        <v>6</v>
      </c>
      <c r="P2" s="43"/>
      <c r="Q2" s="44" t="s">
        <v>7</v>
      </c>
      <c r="R2" s="44"/>
      <c r="S2" s="44"/>
    </row>
    <row r="3" spans="1:19" ht="16.05" customHeight="1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13</v>
      </c>
      <c r="I3" s="1" t="s">
        <v>14</v>
      </c>
      <c r="J3" s="1" t="s">
        <v>13</v>
      </c>
      <c r="K3" s="1" t="s">
        <v>14</v>
      </c>
      <c r="L3" s="1" t="s">
        <v>13</v>
      </c>
      <c r="M3" s="1" t="s">
        <v>14</v>
      </c>
      <c r="O3" s="1" t="s">
        <v>15</v>
      </c>
      <c r="P3" s="1" t="s">
        <v>8</v>
      </c>
      <c r="Q3" s="1" t="s">
        <v>16</v>
      </c>
      <c r="R3" s="1" t="s">
        <v>15</v>
      </c>
      <c r="S3" s="1" t="s">
        <v>8</v>
      </c>
    </row>
    <row r="4" spans="1:19" ht="15" customHeight="1" x14ac:dyDescent="0.3">
      <c r="A4" s="2">
        <v>1</v>
      </c>
      <c r="B4" s="3" t="s">
        <v>17</v>
      </c>
      <c r="C4" s="4" t="s">
        <v>439</v>
      </c>
      <c r="D4" s="5" t="s">
        <v>440</v>
      </c>
      <c r="E4" s="5" t="s">
        <v>23</v>
      </c>
      <c r="F4" s="6">
        <v>7.5</v>
      </c>
      <c r="G4" s="7">
        <f>IF(F4="","",IFERROR(INDEX(BAREME!$A$5:$A$43,COUNTIF(BAREME!$B$5:$B$43,"&lt;"&amp;F4)+1),0))</f>
        <v>34</v>
      </c>
      <c r="H4" s="6">
        <v>4.4000000000000004</v>
      </c>
      <c r="I4" s="7">
        <f>IF(H4="","",IFERROR(INDEX(BAREME!$J$5:$J$43,MATCH(H4,BAREME!$K$5:$K$43,1)),0))</f>
        <v>40</v>
      </c>
      <c r="J4" s="6">
        <v>8.8000000000000007</v>
      </c>
      <c r="K4" s="7">
        <f>IF(J4="","",IF(J4&lt;BAREME!$D$4,40,IFERROR(INDEX(BAREME!$A$5:$A$43,COUNTIF(BAREME!$D$5:$D$43,"&lt;"&amp;J4)+1),0)))</f>
        <v>36</v>
      </c>
      <c r="L4" s="6">
        <v>37</v>
      </c>
      <c r="M4" s="7">
        <f>IF(L4="","",IFERROR(INDEX(BAREME!$J$5:$J$43,MATCH(L4,BAREME!$M$5:$M$43,1)),0))</f>
        <v>37</v>
      </c>
      <c r="N4" s="8"/>
      <c r="O4" s="9">
        <f t="shared" ref="O4:O35" si="0">SUM(G4,I4,K4,M4)</f>
        <v>147</v>
      </c>
      <c r="P4" s="2">
        <v>1</v>
      </c>
      <c r="Q4" s="10">
        <v>520</v>
      </c>
      <c r="R4" s="11">
        <f t="shared" ref="R4:R33" si="1">Q4+O4</f>
        <v>667</v>
      </c>
      <c r="S4" s="12">
        <v>1</v>
      </c>
    </row>
    <row r="5" spans="1:19" ht="15" customHeight="1" x14ac:dyDescent="0.3">
      <c r="A5" s="13">
        <v>2</v>
      </c>
      <c r="B5" s="14" t="s">
        <v>17</v>
      </c>
      <c r="C5" s="15" t="s">
        <v>441</v>
      </c>
      <c r="D5" s="16" t="s">
        <v>186</v>
      </c>
      <c r="E5" s="16" t="s">
        <v>20</v>
      </c>
      <c r="F5" s="17">
        <v>7.8</v>
      </c>
      <c r="G5" s="7">
        <f>IF(F5="","",IFERROR(INDEX(BAREME!$A$5:$A$43,COUNTIF(BAREME!$B$5:$B$43,"&lt;"&amp;F5)+1),0))</f>
        <v>31</v>
      </c>
      <c r="H5" s="17">
        <v>3.4</v>
      </c>
      <c r="I5" s="7">
        <f>IF(H5="","",IFERROR(INDEX(BAREME!$J$5:$J$43,MATCH(H5,BAREME!$K$5:$K$43,1)),0))</f>
        <v>24</v>
      </c>
      <c r="J5" s="17">
        <v>9.1999999999999993</v>
      </c>
      <c r="K5" s="7">
        <f>IF(J5="","",IF(J5&lt;BAREME!$D$4,40,IFERROR(INDEX(BAREME!$A$5:$A$43,COUNTIF(BAREME!$D$5:$D$43,"&lt;"&amp;J5)+1),0)))</f>
        <v>32</v>
      </c>
      <c r="L5" s="17">
        <v>40</v>
      </c>
      <c r="M5" s="7">
        <f>IF(L5="","",IFERROR(INDEX(BAREME!$J$5:$J$43,MATCH(L5,BAREME!$M$5:$M$43,1)),0))</f>
        <v>40</v>
      </c>
      <c r="N5" s="18"/>
      <c r="O5" s="9">
        <f t="shared" si="0"/>
        <v>127</v>
      </c>
      <c r="P5" s="13">
        <v>2</v>
      </c>
      <c r="Q5" s="10">
        <v>431</v>
      </c>
      <c r="R5" s="11">
        <f t="shared" si="1"/>
        <v>558</v>
      </c>
      <c r="S5" s="12">
        <v>3</v>
      </c>
    </row>
    <row r="6" spans="1:19" ht="15" customHeight="1" x14ac:dyDescent="0.3">
      <c r="A6" s="2">
        <v>3</v>
      </c>
      <c r="B6" s="3" t="s">
        <v>17</v>
      </c>
      <c r="C6" s="4" t="s">
        <v>64</v>
      </c>
      <c r="D6" s="5" t="s">
        <v>256</v>
      </c>
      <c r="E6" s="5" t="s">
        <v>20</v>
      </c>
      <c r="F6" s="6">
        <v>7.5</v>
      </c>
      <c r="G6" s="7">
        <f>IF(F6="","",IFERROR(INDEX(BAREME!$A$5:$A$43,COUNTIF(BAREME!$B$5:$B$43,"&lt;"&amp;F6)+1),0))</f>
        <v>34</v>
      </c>
      <c r="H6" s="6">
        <v>3.3</v>
      </c>
      <c r="I6" s="7">
        <f>IF(H6="","",IFERROR(INDEX(BAREME!$J$5:$J$43,MATCH(H6,BAREME!$K$5:$K$43,1)),0))</f>
        <v>22</v>
      </c>
      <c r="J6" s="6">
        <v>8.8000000000000007</v>
      </c>
      <c r="K6" s="7">
        <f>IF(J6="","",IF(J6&lt;BAREME!$D$4,40,IFERROR(INDEX(BAREME!$A$5:$A$43,COUNTIF(BAREME!$D$5:$D$43,"&lt;"&amp;J6)+1),0)))</f>
        <v>36</v>
      </c>
      <c r="L6" s="6">
        <v>34</v>
      </c>
      <c r="M6" s="7">
        <f>IF(L6="","",IFERROR(INDEX(BAREME!$J$5:$J$43,MATCH(L6,BAREME!$M$5:$M$43,1)),0))</f>
        <v>34</v>
      </c>
      <c r="N6" s="8"/>
      <c r="O6" s="9">
        <f t="shared" si="0"/>
        <v>126</v>
      </c>
      <c r="P6" s="2">
        <v>3</v>
      </c>
      <c r="Q6" s="10">
        <v>454</v>
      </c>
      <c r="R6" s="11">
        <f t="shared" si="1"/>
        <v>580</v>
      </c>
      <c r="S6" s="12">
        <v>2</v>
      </c>
    </row>
    <row r="7" spans="1:19" ht="15" customHeight="1" x14ac:dyDescent="0.3">
      <c r="A7" s="13">
        <v>4</v>
      </c>
      <c r="B7" s="14" t="s">
        <v>17</v>
      </c>
      <c r="C7" s="15" t="s">
        <v>442</v>
      </c>
      <c r="D7" s="16" t="s">
        <v>443</v>
      </c>
      <c r="E7" s="16" t="s">
        <v>41</v>
      </c>
      <c r="F7" s="17">
        <v>7.8</v>
      </c>
      <c r="G7" s="7">
        <f>IF(F7="","",IFERROR(INDEX(BAREME!$A$5:$A$43,COUNTIF(BAREME!$B$5:$B$43,"&lt;"&amp;F7)+1),0))</f>
        <v>31</v>
      </c>
      <c r="H7" s="17">
        <v>3.8</v>
      </c>
      <c r="I7" s="7">
        <f>IF(H7="","",IFERROR(INDEX(BAREME!$J$5:$J$43,MATCH(H7,BAREME!$K$5:$K$43,1)),0))</f>
        <v>32</v>
      </c>
      <c r="J7" s="17">
        <v>9.3000000000000007</v>
      </c>
      <c r="K7" s="7">
        <f>IF(J7="","",IF(J7&lt;BAREME!$D$4,40,IFERROR(INDEX(BAREME!$A$5:$A$43,COUNTIF(BAREME!$D$5:$D$43,"&lt;"&amp;J7)+1),0)))</f>
        <v>31</v>
      </c>
      <c r="L7" s="17">
        <v>27</v>
      </c>
      <c r="M7" s="7">
        <f>IF(L7="","",IFERROR(INDEX(BAREME!$J$5:$J$43,MATCH(L7,BAREME!$M$5:$M$43,1)),0))</f>
        <v>27</v>
      </c>
      <c r="N7" s="18"/>
      <c r="O7" s="9">
        <f t="shared" si="0"/>
        <v>121</v>
      </c>
      <c r="P7" s="13">
        <v>4</v>
      </c>
      <c r="Q7" s="10">
        <v>105</v>
      </c>
      <c r="R7" s="11">
        <f t="shared" si="1"/>
        <v>226</v>
      </c>
      <c r="S7" s="12">
        <v>33</v>
      </c>
    </row>
    <row r="8" spans="1:19" ht="15" customHeight="1" x14ac:dyDescent="0.3">
      <c r="A8" s="2">
        <v>5</v>
      </c>
      <c r="B8" s="3" t="s">
        <v>17</v>
      </c>
      <c r="C8" s="4" t="s">
        <v>444</v>
      </c>
      <c r="D8" s="5" t="s">
        <v>445</v>
      </c>
      <c r="E8" s="5" t="s">
        <v>32</v>
      </c>
      <c r="F8" s="6">
        <v>7.52</v>
      </c>
      <c r="G8" s="7">
        <f>IF(F8="","",IFERROR(INDEX(BAREME!$A$5:$A$43,COUNTIF(BAREME!$B$5:$B$43,"&lt;"&amp;F8)+1),0))</f>
        <v>33</v>
      </c>
      <c r="H8" s="6">
        <v>3.4</v>
      </c>
      <c r="I8" s="7">
        <f>IF(H8="","",IFERROR(INDEX(BAREME!$J$5:$J$43,MATCH(H8,BAREME!$K$5:$K$43,1)),0))</f>
        <v>24</v>
      </c>
      <c r="J8" s="6">
        <v>9.3000000000000007</v>
      </c>
      <c r="K8" s="7">
        <f>IF(J8="","",IF(J8&lt;BAREME!$D$4,40,IFERROR(INDEX(BAREME!$A$5:$A$43,COUNTIF(BAREME!$D$5:$D$43,"&lt;"&amp;J8)+1),0)))</f>
        <v>31</v>
      </c>
      <c r="L8" s="6">
        <v>31</v>
      </c>
      <c r="M8" s="7">
        <f>IF(L8="","",IFERROR(INDEX(BAREME!$J$5:$J$43,MATCH(L8,BAREME!$M$5:$M$43,1)),0))</f>
        <v>31</v>
      </c>
      <c r="N8" s="8"/>
      <c r="O8" s="9">
        <f t="shared" si="0"/>
        <v>119</v>
      </c>
      <c r="P8" s="2">
        <v>5</v>
      </c>
      <c r="Q8" s="10">
        <v>413</v>
      </c>
      <c r="R8" s="11">
        <f t="shared" si="1"/>
        <v>532</v>
      </c>
      <c r="S8" s="12">
        <v>4</v>
      </c>
    </row>
    <row r="9" spans="1:19" ht="15" customHeight="1" x14ac:dyDescent="0.3">
      <c r="A9" s="13">
        <v>6</v>
      </c>
      <c r="B9" s="14" t="s">
        <v>17</v>
      </c>
      <c r="C9" s="15" t="s">
        <v>446</v>
      </c>
      <c r="D9" s="16" t="s">
        <v>447</v>
      </c>
      <c r="E9" s="16" t="s">
        <v>20</v>
      </c>
      <c r="F9" s="17">
        <v>7.7</v>
      </c>
      <c r="G9" s="7">
        <f>IF(F9="","",IFERROR(INDEX(BAREME!$A$5:$A$43,COUNTIF(BAREME!$B$5:$B$43,"&lt;"&amp;F9)+1),0))</f>
        <v>32</v>
      </c>
      <c r="H9" s="17">
        <v>3.3</v>
      </c>
      <c r="I9" s="7">
        <f>IF(H9="","",IFERROR(INDEX(BAREME!$J$5:$J$43,MATCH(H9,BAREME!$K$5:$K$43,1)),0))</f>
        <v>22</v>
      </c>
      <c r="J9" s="17">
        <v>9.5</v>
      </c>
      <c r="K9" s="7">
        <f>IF(J9="","",IF(J9&lt;BAREME!$D$4,40,IFERROR(INDEX(BAREME!$A$5:$A$43,COUNTIF(BAREME!$D$5:$D$43,"&lt;"&amp;J9)+1),0)))</f>
        <v>29</v>
      </c>
      <c r="L9" s="17">
        <v>34</v>
      </c>
      <c r="M9" s="7">
        <f>IF(L9="","",IFERROR(INDEX(BAREME!$J$5:$J$43,MATCH(L9,BAREME!$M$5:$M$43,1)),0))</f>
        <v>34</v>
      </c>
      <c r="N9" s="18"/>
      <c r="O9" s="9">
        <f t="shared" si="0"/>
        <v>117</v>
      </c>
      <c r="P9" s="13">
        <v>6</v>
      </c>
      <c r="Q9" s="10">
        <v>406</v>
      </c>
      <c r="R9" s="11">
        <f t="shared" si="1"/>
        <v>523</v>
      </c>
      <c r="S9" s="12">
        <v>6</v>
      </c>
    </row>
    <row r="10" spans="1:19" ht="15" customHeight="1" x14ac:dyDescent="0.3">
      <c r="A10" s="2">
        <v>7</v>
      </c>
      <c r="B10" s="3" t="s">
        <v>17</v>
      </c>
      <c r="C10" s="4" t="s">
        <v>448</v>
      </c>
      <c r="D10" s="5" t="s">
        <v>449</v>
      </c>
      <c r="E10" s="5" t="s">
        <v>20</v>
      </c>
      <c r="F10" s="6">
        <v>7.9</v>
      </c>
      <c r="G10" s="7">
        <f>IF(F10="","",IFERROR(INDEX(BAREME!$A$5:$A$43,COUNTIF(BAREME!$B$5:$B$43,"&lt;"&amp;F10)+1),0))</f>
        <v>29</v>
      </c>
      <c r="H10" s="6">
        <v>3.7</v>
      </c>
      <c r="I10" s="7">
        <f>IF(H10="","",IFERROR(INDEX(BAREME!$J$5:$J$43,MATCH(H10,BAREME!$K$5:$K$43,1)),0))</f>
        <v>30</v>
      </c>
      <c r="J10" s="6">
        <v>9.6</v>
      </c>
      <c r="K10" s="7">
        <f>IF(J10="","",IF(J10&lt;BAREME!$D$4,40,IFERROR(INDEX(BAREME!$A$5:$A$43,COUNTIF(BAREME!$D$5:$D$43,"&lt;"&amp;J10)+1),0)))</f>
        <v>28</v>
      </c>
      <c r="L10" s="6">
        <v>24</v>
      </c>
      <c r="M10" s="7">
        <f>IF(L10="","",IFERROR(INDEX(BAREME!$J$5:$J$43,MATCH(L10,BAREME!$M$5:$M$43,1)),0))</f>
        <v>24</v>
      </c>
      <c r="N10" s="8"/>
      <c r="O10" s="9">
        <f t="shared" si="0"/>
        <v>111</v>
      </c>
      <c r="P10" s="2">
        <v>7</v>
      </c>
      <c r="Q10" s="10">
        <v>348</v>
      </c>
      <c r="R10" s="11">
        <f t="shared" si="1"/>
        <v>459</v>
      </c>
      <c r="S10" s="12">
        <v>12</v>
      </c>
    </row>
    <row r="11" spans="1:19" ht="15" customHeight="1" x14ac:dyDescent="0.3">
      <c r="A11" s="13">
        <v>8</v>
      </c>
      <c r="B11" s="14" t="s">
        <v>17</v>
      </c>
      <c r="C11" s="15" t="s">
        <v>450</v>
      </c>
      <c r="D11" s="16" t="s">
        <v>451</v>
      </c>
      <c r="E11" s="16" t="s">
        <v>20</v>
      </c>
      <c r="F11" s="17">
        <v>8.02</v>
      </c>
      <c r="G11" s="7">
        <f>IF(F11="","",IFERROR(INDEX(BAREME!$A$5:$A$43,COUNTIF(BAREME!$B$5:$B$43,"&lt;"&amp;F11)+1),0))</f>
        <v>26</v>
      </c>
      <c r="H11" s="17">
        <v>3.5</v>
      </c>
      <c r="I11" s="7">
        <f>IF(H11="","",IFERROR(INDEX(BAREME!$J$5:$J$43,MATCH(H11,BAREME!$K$5:$K$43,1)),0))</f>
        <v>26</v>
      </c>
      <c r="J11" s="17">
        <v>9.8000000000000007</v>
      </c>
      <c r="K11" s="7">
        <f>IF(J11="","",IF(J11&lt;BAREME!$D$4,40,IFERROR(INDEX(BAREME!$A$5:$A$43,COUNTIF(BAREME!$D$5:$D$43,"&lt;"&amp;J11)+1),0)))</f>
        <v>26</v>
      </c>
      <c r="L11" s="17">
        <v>32</v>
      </c>
      <c r="M11" s="7">
        <f>IF(L11="","",IFERROR(INDEX(BAREME!$J$5:$J$43,MATCH(L11,BAREME!$M$5:$M$43,1)),0))</f>
        <v>32</v>
      </c>
      <c r="N11" s="18"/>
      <c r="O11" s="9">
        <f t="shared" si="0"/>
        <v>110</v>
      </c>
      <c r="P11" s="13">
        <v>8</v>
      </c>
      <c r="Q11" s="10">
        <v>420</v>
      </c>
      <c r="R11" s="11">
        <f t="shared" si="1"/>
        <v>530</v>
      </c>
      <c r="S11" s="12">
        <v>5</v>
      </c>
    </row>
    <row r="12" spans="1:19" ht="15" customHeight="1" x14ac:dyDescent="0.3">
      <c r="A12" s="2">
        <v>9</v>
      </c>
      <c r="B12" s="3" t="s">
        <v>17</v>
      </c>
      <c r="C12" s="4" t="s">
        <v>452</v>
      </c>
      <c r="D12" s="5" t="s">
        <v>186</v>
      </c>
      <c r="E12" s="5" t="s">
        <v>23</v>
      </c>
      <c r="F12" s="6">
        <v>7.98</v>
      </c>
      <c r="G12" s="7">
        <f>IF(F12="","",IFERROR(INDEX(BAREME!$A$5:$A$43,COUNTIF(BAREME!$B$5:$B$43,"&lt;"&amp;F12)+1),0))</f>
        <v>27</v>
      </c>
      <c r="H12" s="6">
        <v>3.4</v>
      </c>
      <c r="I12" s="7">
        <f>IF(H12="","",IFERROR(INDEX(BAREME!$J$5:$J$43,MATCH(H12,BAREME!$K$5:$K$43,1)),0))</f>
        <v>24</v>
      </c>
      <c r="J12" s="6">
        <v>9.6999999999999993</v>
      </c>
      <c r="K12" s="7">
        <f>IF(J12="","",IF(J12&lt;BAREME!$D$4,40,IFERROR(INDEX(BAREME!$A$5:$A$43,COUNTIF(BAREME!$D$5:$D$43,"&lt;"&amp;J12)+1),0)))</f>
        <v>27</v>
      </c>
      <c r="L12" s="6">
        <v>29</v>
      </c>
      <c r="M12" s="7">
        <f>IF(L12="","",IFERROR(INDEX(BAREME!$J$5:$J$43,MATCH(L12,BAREME!$M$5:$M$43,1)),0))</f>
        <v>29</v>
      </c>
      <c r="N12" s="8"/>
      <c r="O12" s="9">
        <f t="shared" si="0"/>
        <v>107</v>
      </c>
      <c r="P12" s="2">
        <v>9</v>
      </c>
      <c r="Q12" s="10">
        <v>303</v>
      </c>
      <c r="R12" s="11">
        <f t="shared" si="1"/>
        <v>410</v>
      </c>
      <c r="S12" s="12">
        <v>16</v>
      </c>
    </row>
    <row r="13" spans="1:19" ht="15" customHeight="1" x14ac:dyDescent="0.3">
      <c r="A13" s="13">
        <v>10</v>
      </c>
      <c r="B13" s="14" t="s">
        <v>17</v>
      </c>
      <c r="C13" s="15" t="s">
        <v>453</v>
      </c>
      <c r="D13" s="16" t="s">
        <v>211</v>
      </c>
      <c r="E13" s="16" t="s">
        <v>41</v>
      </c>
      <c r="F13" s="17">
        <v>8.18</v>
      </c>
      <c r="G13" s="7">
        <f>IF(F13="","",IFERROR(INDEX(BAREME!$A$5:$A$43,COUNTIF(BAREME!$B$5:$B$43,"&lt;"&amp;F13)+1),0))</f>
        <v>23</v>
      </c>
      <c r="H13" s="17">
        <v>3.6</v>
      </c>
      <c r="I13" s="7">
        <f>IF(H13="","",IFERROR(INDEX(BAREME!$J$5:$J$43,MATCH(H13,BAREME!$K$5:$K$43,1)),0))</f>
        <v>28</v>
      </c>
      <c r="J13" s="17">
        <v>10.1</v>
      </c>
      <c r="K13" s="7">
        <f>IF(J13="","",IF(J13&lt;BAREME!$D$4,40,IFERROR(INDEX(BAREME!$A$5:$A$43,COUNTIF(BAREME!$D$5:$D$43,"&lt;"&amp;J13)+1),0)))</f>
        <v>23</v>
      </c>
      <c r="L13" s="17">
        <v>31.1</v>
      </c>
      <c r="M13" s="7">
        <f>IF(L13="","",IFERROR(INDEX(BAREME!$J$5:$J$43,MATCH(L13,BAREME!$M$5:$M$43,1)),0))</f>
        <v>31</v>
      </c>
      <c r="N13" s="18"/>
      <c r="O13" s="9">
        <f t="shared" si="0"/>
        <v>105</v>
      </c>
      <c r="P13" s="13">
        <v>10</v>
      </c>
      <c r="Q13" s="10">
        <v>414</v>
      </c>
      <c r="R13" s="11">
        <f t="shared" si="1"/>
        <v>519</v>
      </c>
      <c r="S13" s="12">
        <v>7</v>
      </c>
    </row>
    <row r="14" spans="1:19" ht="15" customHeight="1" x14ac:dyDescent="0.3">
      <c r="A14" s="2">
        <v>11</v>
      </c>
      <c r="B14" s="3" t="s">
        <v>17</v>
      </c>
      <c r="C14" s="4" t="s">
        <v>454</v>
      </c>
      <c r="D14" s="5" t="s">
        <v>455</v>
      </c>
      <c r="E14" s="5" t="s">
        <v>20</v>
      </c>
      <c r="F14" s="6">
        <v>7.9</v>
      </c>
      <c r="G14" s="7">
        <f>IF(F14="","",IFERROR(INDEX(BAREME!$A$5:$A$43,COUNTIF(BAREME!$B$5:$B$43,"&lt;"&amp;F14)+1),0))</f>
        <v>29</v>
      </c>
      <c r="H14" s="6">
        <v>3.1</v>
      </c>
      <c r="I14" s="7">
        <f>IF(H14="","",IFERROR(INDEX(BAREME!$J$5:$J$43,MATCH(H14,BAREME!$K$5:$K$43,1)),0))</f>
        <v>18</v>
      </c>
      <c r="J14" s="6">
        <v>10</v>
      </c>
      <c r="K14" s="7">
        <f>IF(J14="","",IF(J14&lt;BAREME!$D$4,40,IFERROR(INDEX(BAREME!$A$5:$A$43,COUNTIF(BAREME!$D$5:$D$43,"&lt;"&amp;J14)+1),0)))</f>
        <v>24</v>
      </c>
      <c r="L14" s="6">
        <v>22</v>
      </c>
      <c r="M14" s="7">
        <f>IF(L14="","",IFERROR(INDEX(BAREME!$J$5:$J$43,MATCH(L14,BAREME!$M$5:$M$43,1)),0))</f>
        <v>22</v>
      </c>
      <c r="N14" s="8"/>
      <c r="O14" s="9">
        <f t="shared" si="0"/>
        <v>93</v>
      </c>
      <c r="P14" s="2">
        <v>11</v>
      </c>
      <c r="Q14" s="10">
        <v>385</v>
      </c>
      <c r="R14" s="11">
        <f t="shared" si="1"/>
        <v>478</v>
      </c>
      <c r="S14" s="12">
        <v>8</v>
      </c>
    </row>
    <row r="15" spans="1:19" ht="15" customHeight="1" x14ac:dyDescent="0.3">
      <c r="A15" s="13">
        <v>11</v>
      </c>
      <c r="B15" s="14" t="s">
        <v>17</v>
      </c>
      <c r="C15" s="15" t="s">
        <v>456</v>
      </c>
      <c r="D15" s="16" t="s">
        <v>457</v>
      </c>
      <c r="E15" s="16" t="s">
        <v>23</v>
      </c>
      <c r="F15" s="17">
        <v>8.24</v>
      </c>
      <c r="G15" s="7">
        <f>IF(F15="","",IFERROR(INDEX(BAREME!$A$5:$A$43,COUNTIF(BAREME!$B$5:$B$43,"&lt;"&amp;F15)+1),0))</f>
        <v>22</v>
      </c>
      <c r="H15" s="17">
        <v>3.6</v>
      </c>
      <c r="I15" s="7">
        <f>IF(H15="","",IFERROR(INDEX(BAREME!$J$5:$J$43,MATCH(H15,BAREME!$K$5:$K$43,1)),0))</f>
        <v>28</v>
      </c>
      <c r="J15" s="17">
        <v>10.7</v>
      </c>
      <c r="K15" s="7">
        <f>IF(J15="","",IF(J15&lt;BAREME!$D$4,40,IFERROR(INDEX(BAREME!$A$5:$A$43,COUNTIF(BAREME!$D$5:$D$43,"&lt;"&amp;J15)+1),0)))</f>
        <v>17</v>
      </c>
      <c r="L15" s="17">
        <v>26</v>
      </c>
      <c r="M15" s="7">
        <f>IF(L15="","",IFERROR(INDEX(BAREME!$J$5:$J$43,MATCH(L15,BAREME!$M$5:$M$43,1)),0))</f>
        <v>26</v>
      </c>
      <c r="N15" s="18"/>
      <c r="O15" s="9">
        <f t="shared" si="0"/>
        <v>93</v>
      </c>
      <c r="P15" s="13">
        <v>11</v>
      </c>
      <c r="Q15" s="10">
        <v>197</v>
      </c>
      <c r="R15" s="11">
        <f t="shared" si="1"/>
        <v>290</v>
      </c>
      <c r="S15" s="12">
        <v>26</v>
      </c>
    </row>
    <row r="16" spans="1:19" ht="15" customHeight="1" x14ac:dyDescent="0.3">
      <c r="A16" s="2">
        <v>11</v>
      </c>
      <c r="B16" s="3" t="s">
        <v>17</v>
      </c>
      <c r="C16" s="4" t="s">
        <v>458</v>
      </c>
      <c r="D16" s="5" t="s">
        <v>455</v>
      </c>
      <c r="E16" s="5" t="s">
        <v>41</v>
      </c>
      <c r="F16" s="6">
        <v>8.43</v>
      </c>
      <c r="G16" s="7">
        <f>IF(F16="","",IFERROR(INDEX(BAREME!$A$5:$A$43,COUNTIF(BAREME!$B$5:$B$43,"&lt;"&amp;F16)+1),0))</f>
        <v>18</v>
      </c>
      <c r="H16" s="6">
        <v>3.6</v>
      </c>
      <c r="I16" s="7">
        <f>IF(H16="","",IFERROR(INDEX(BAREME!$J$5:$J$43,MATCH(H16,BAREME!$K$5:$K$43,1)),0))</f>
        <v>28</v>
      </c>
      <c r="J16" s="6">
        <v>10</v>
      </c>
      <c r="K16" s="7">
        <f>IF(J16="","",IF(J16&lt;BAREME!$D$4,40,IFERROR(INDEX(BAREME!$A$5:$A$43,COUNTIF(BAREME!$D$5:$D$43,"&lt;"&amp;J16)+1),0)))</f>
        <v>24</v>
      </c>
      <c r="L16" s="6">
        <v>23</v>
      </c>
      <c r="M16" s="7">
        <f>IF(L16="","",IFERROR(INDEX(BAREME!$J$5:$J$43,MATCH(L16,BAREME!$M$5:$M$43,1)),0))</f>
        <v>23</v>
      </c>
      <c r="N16" s="8"/>
      <c r="O16" s="9">
        <f t="shared" si="0"/>
        <v>93</v>
      </c>
      <c r="P16" s="2">
        <v>11</v>
      </c>
      <c r="Q16" s="10">
        <v>373</v>
      </c>
      <c r="R16" s="11">
        <f t="shared" si="1"/>
        <v>466</v>
      </c>
      <c r="S16" s="12">
        <v>11</v>
      </c>
    </row>
    <row r="17" spans="1:19" ht="15" customHeight="1" x14ac:dyDescent="0.3">
      <c r="A17" s="13">
        <v>14</v>
      </c>
      <c r="B17" s="14" t="s">
        <v>17</v>
      </c>
      <c r="C17" s="15" t="s">
        <v>459</v>
      </c>
      <c r="D17" s="16" t="s">
        <v>460</v>
      </c>
      <c r="E17" s="16" t="s">
        <v>20</v>
      </c>
      <c r="F17" s="17">
        <v>8.4</v>
      </c>
      <c r="G17" s="7">
        <f>IF(F17="","",IFERROR(INDEX(BAREME!$A$5:$A$43,COUNTIF(BAREME!$B$5:$B$43,"&lt;"&amp;F17)+1),0))</f>
        <v>19</v>
      </c>
      <c r="H17" s="17">
        <v>3.1</v>
      </c>
      <c r="I17" s="7">
        <f>IF(H17="","",IFERROR(INDEX(BAREME!$J$5:$J$43,MATCH(H17,BAREME!$K$5:$K$43,1)),0))</f>
        <v>18</v>
      </c>
      <c r="J17" s="17">
        <v>9.8000000000000007</v>
      </c>
      <c r="K17" s="7">
        <f>IF(J17="","",IF(J17&lt;BAREME!$D$4,40,IFERROR(INDEX(BAREME!$A$5:$A$43,COUNTIF(BAREME!$D$5:$D$43,"&lt;"&amp;J17)+1),0)))</f>
        <v>26</v>
      </c>
      <c r="L17" s="17">
        <v>25.7</v>
      </c>
      <c r="M17" s="7">
        <f>IF(L17="","",IFERROR(INDEX(BAREME!$J$5:$J$43,MATCH(L17,BAREME!$M$5:$M$43,1)),0))</f>
        <v>25</v>
      </c>
      <c r="N17" s="18"/>
      <c r="O17" s="9">
        <f t="shared" si="0"/>
        <v>88</v>
      </c>
      <c r="P17" s="13">
        <v>14</v>
      </c>
      <c r="Q17" s="10">
        <v>386</v>
      </c>
      <c r="R17" s="11">
        <f t="shared" si="1"/>
        <v>474</v>
      </c>
      <c r="S17" s="12">
        <v>9</v>
      </c>
    </row>
    <row r="18" spans="1:19" ht="15" customHeight="1" x14ac:dyDescent="0.3">
      <c r="A18" s="2">
        <v>14</v>
      </c>
      <c r="B18" s="3" t="s">
        <v>17</v>
      </c>
      <c r="C18" s="4" t="s">
        <v>461</v>
      </c>
      <c r="D18" s="5" t="s">
        <v>462</v>
      </c>
      <c r="E18" s="5" t="s">
        <v>20</v>
      </c>
      <c r="F18" s="6">
        <v>8</v>
      </c>
      <c r="G18" s="7">
        <f>IF(F18="","",IFERROR(INDEX(BAREME!$A$5:$A$43,COUNTIF(BAREME!$B$5:$B$43,"&lt;"&amp;F18)+1),0))</f>
        <v>27</v>
      </c>
      <c r="H18" s="6">
        <v>3.2</v>
      </c>
      <c r="I18" s="7">
        <f>IF(H18="","",IFERROR(INDEX(BAREME!$J$5:$J$43,MATCH(H18,BAREME!$K$5:$K$43,1)),0))</f>
        <v>20</v>
      </c>
      <c r="J18" s="6">
        <v>10.5</v>
      </c>
      <c r="K18" s="7">
        <f>IF(J18="","",IF(J18&lt;BAREME!$D$4,40,IFERROR(INDEX(BAREME!$A$5:$A$43,COUNTIF(BAREME!$D$5:$D$43,"&lt;"&amp;J18)+1),0)))</f>
        <v>19</v>
      </c>
      <c r="L18" s="6">
        <v>22</v>
      </c>
      <c r="M18" s="7">
        <f>IF(L18="","",IFERROR(INDEX(BAREME!$J$5:$J$43,MATCH(L18,BAREME!$M$5:$M$43,1)),0))</f>
        <v>22</v>
      </c>
      <c r="N18" s="8"/>
      <c r="O18" s="9">
        <f t="shared" si="0"/>
        <v>88</v>
      </c>
      <c r="P18" s="2">
        <v>14</v>
      </c>
      <c r="Q18" s="10">
        <v>343</v>
      </c>
      <c r="R18" s="11">
        <f t="shared" si="1"/>
        <v>431</v>
      </c>
      <c r="S18" s="12">
        <v>14</v>
      </c>
    </row>
    <row r="19" spans="1:19" ht="15" customHeight="1" x14ac:dyDescent="0.3">
      <c r="A19" s="13">
        <v>16</v>
      </c>
      <c r="B19" s="14" t="s">
        <v>17</v>
      </c>
      <c r="C19" s="15" t="s">
        <v>463</v>
      </c>
      <c r="D19" s="16" t="s">
        <v>462</v>
      </c>
      <c r="E19" s="16" t="s">
        <v>23</v>
      </c>
      <c r="F19" s="17">
        <v>8.2100000000000009</v>
      </c>
      <c r="G19" s="7">
        <f>IF(F19="","",IFERROR(INDEX(BAREME!$A$5:$A$43,COUNTIF(BAREME!$B$5:$B$43,"&lt;"&amp;F19)+1),0))</f>
        <v>22</v>
      </c>
      <c r="H19" s="17">
        <v>3.2</v>
      </c>
      <c r="I19" s="7">
        <f>IF(H19="","",IFERROR(INDEX(BAREME!$J$5:$J$43,MATCH(H19,BAREME!$K$5:$K$43,1)),0))</f>
        <v>20</v>
      </c>
      <c r="J19" s="17">
        <v>10.3</v>
      </c>
      <c r="K19" s="7">
        <f>IF(J19="","",IF(J19&lt;BAREME!$D$4,40,IFERROR(INDEX(BAREME!$A$5:$A$43,COUNTIF(BAREME!$D$5:$D$43,"&lt;"&amp;J19)+1),0)))</f>
        <v>21</v>
      </c>
      <c r="L19" s="17">
        <v>21</v>
      </c>
      <c r="M19" s="7">
        <f>IF(L19="","",IFERROR(INDEX(BAREME!$J$5:$J$43,MATCH(L19,BAREME!$M$5:$M$43,1)),0))</f>
        <v>21</v>
      </c>
      <c r="N19" s="18"/>
      <c r="O19" s="9">
        <f t="shared" si="0"/>
        <v>84</v>
      </c>
      <c r="P19" s="13">
        <v>16</v>
      </c>
      <c r="Q19" s="10">
        <v>356</v>
      </c>
      <c r="R19" s="11">
        <f t="shared" si="1"/>
        <v>440</v>
      </c>
      <c r="S19" s="12">
        <v>13</v>
      </c>
    </row>
    <row r="20" spans="1:19" ht="15" customHeight="1" x14ac:dyDescent="0.3">
      <c r="A20" s="2">
        <v>17</v>
      </c>
      <c r="B20" s="3" t="s">
        <v>17</v>
      </c>
      <c r="C20" s="4" t="s">
        <v>464</v>
      </c>
      <c r="D20" s="5" t="s">
        <v>465</v>
      </c>
      <c r="E20" s="5" t="s">
        <v>32</v>
      </c>
      <c r="F20" s="6">
        <v>8.35</v>
      </c>
      <c r="G20" s="7">
        <f>IF(F20="","",IFERROR(INDEX(BAREME!$A$5:$A$43,COUNTIF(BAREME!$B$5:$B$43,"&lt;"&amp;F20)+1),0))</f>
        <v>20</v>
      </c>
      <c r="H20" s="6">
        <v>2.9</v>
      </c>
      <c r="I20" s="7">
        <f>IF(H20="","",IFERROR(INDEX(BAREME!$J$5:$J$43,MATCH(H20,BAREME!$K$5:$K$43,1)),0))</f>
        <v>15</v>
      </c>
      <c r="J20" s="6">
        <v>10.7</v>
      </c>
      <c r="K20" s="7">
        <f>IF(J20="","",IF(J20&lt;BAREME!$D$4,40,IFERROR(INDEX(BAREME!$A$5:$A$43,COUNTIF(BAREME!$D$5:$D$43,"&lt;"&amp;J20)+1),0)))</f>
        <v>17</v>
      </c>
      <c r="L20" s="6">
        <v>30</v>
      </c>
      <c r="M20" s="7">
        <f>IF(L20="","",IFERROR(INDEX(BAREME!$J$5:$J$43,MATCH(L20,BAREME!$M$5:$M$43,1)),0))</f>
        <v>30</v>
      </c>
      <c r="N20" s="8"/>
      <c r="O20" s="9">
        <f t="shared" si="0"/>
        <v>82</v>
      </c>
      <c r="P20" s="2">
        <v>17</v>
      </c>
      <c r="Q20" s="10">
        <v>342</v>
      </c>
      <c r="R20" s="11">
        <f t="shared" si="1"/>
        <v>424</v>
      </c>
      <c r="S20" s="12">
        <v>15</v>
      </c>
    </row>
    <row r="21" spans="1:19" ht="15" customHeight="1" x14ac:dyDescent="0.3">
      <c r="A21" s="13">
        <v>18</v>
      </c>
      <c r="B21" s="14" t="s">
        <v>17</v>
      </c>
      <c r="C21" s="15" t="s">
        <v>466</v>
      </c>
      <c r="D21" s="16" t="s">
        <v>467</v>
      </c>
      <c r="E21" s="16" t="s">
        <v>41</v>
      </c>
      <c r="F21" s="17">
        <v>8.42</v>
      </c>
      <c r="G21" s="7">
        <f>IF(F21="","",IFERROR(INDEX(BAREME!$A$5:$A$43,COUNTIF(BAREME!$B$5:$B$43,"&lt;"&amp;F21)+1),0))</f>
        <v>18</v>
      </c>
      <c r="H21" s="17">
        <v>3.1</v>
      </c>
      <c r="I21" s="7">
        <f>IF(H21="","",IFERROR(INDEX(BAREME!$J$5:$J$43,MATCH(H21,BAREME!$K$5:$K$43,1)),0))</f>
        <v>18</v>
      </c>
      <c r="J21" s="17">
        <v>10.6</v>
      </c>
      <c r="K21" s="7">
        <f>IF(J21="","",IF(J21&lt;BAREME!$D$4,40,IFERROR(INDEX(BAREME!$A$5:$A$43,COUNTIF(BAREME!$D$5:$D$43,"&lt;"&amp;J21)+1),0)))</f>
        <v>18</v>
      </c>
      <c r="L21" s="17">
        <v>26</v>
      </c>
      <c r="M21" s="7">
        <f>IF(L21="","",IFERROR(INDEX(BAREME!$J$5:$J$43,MATCH(L21,BAREME!$M$5:$M$43,1)),0))</f>
        <v>26</v>
      </c>
      <c r="N21" s="18"/>
      <c r="O21" s="9">
        <f t="shared" si="0"/>
        <v>80</v>
      </c>
      <c r="P21" s="13">
        <v>18</v>
      </c>
      <c r="Q21" s="10">
        <v>391</v>
      </c>
      <c r="R21" s="11">
        <f t="shared" si="1"/>
        <v>471</v>
      </c>
      <c r="S21" s="12">
        <v>10</v>
      </c>
    </row>
    <row r="22" spans="1:19" ht="15" customHeight="1" x14ac:dyDescent="0.3">
      <c r="A22" s="2">
        <v>19</v>
      </c>
      <c r="B22" s="3" t="s">
        <v>17</v>
      </c>
      <c r="C22" s="4" t="s">
        <v>468</v>
      </c>
      <c r="D22" s="5" t="s">
        <v>469</v>
      </c>
      <c r="E22" s="5" t="s">
        <v>32</v>
      </c>
      <c r="F22" s="6">
        <v>7.97</v>
      </c>
      <c r="G22" s="7">
        <f>IF(F22="","",IFERROR(INDEX(BAREME!$A$5:$A$43,COUNTIF(BAREME!$B$5:$B$43,"&lt;"&amp;F22)+1),0))</f>
        <v>27</v>
      </c>
      <c r="H22" s="6">
        <v>2.9</v>
      </c>
      <c r="I22" s="7">
        <f>IF(H22="","",IFERROR(INDEX(BAREME!$J$5:$J$43,MATCH(H22,BAREME!$K$5:$K$43,1)),0))</f>
        <v>15</v>
      </c>
      <c r="J22" s="6">
        <v>11.6</v>
      </c>
      <c r="K22" s="7">
        <f>IF(J22="","",IF(J22&lt;BAREME!$D$4,40,IFERROR(INDEX(BAREME!$A$5:$A$43,COUNTIF(BAREME!$D$5:$D$43,"&lt;"&amp;J22)+1),0)))</f>
        <v>11</v>
      </c>
      <c r="L22" s="6">
        <v>25</v>
      </c>
      <c r="M22" s="7">
        <f>IF(L22="","",IFERROR(INDEX(BAREME!$J$5:$J$43,MATCH(L22,BAREME!$M$5:$M$43,1)),0))</f>
        <v>25</v>
      </c>
      <c r="N22" s="8"/>
      <c r="O22" s="9">
        <f t="shared" si="0"/>
        <v>78</v>
      </c>
      <c r="P22" s="2">
        <v>19</v>
      </c>
      <c r="Q22" s="10">
        <v>281</v>
      </c>
      <c r="R22" s="11">
        <f t="shared" si="1"/>
        <v>359</v>
      </c>
      <c r="S22" s="12">
        <v>21</v>
      </c>
    </row>
    <row r="23" spans="1:19" ht="15" customHeight="1" x14ac:dyDescent="0.3">
      <c r="A23" s="13">
        <v>20</v>
      </c>
      <c r="B23" s="14" t="s">
        <v>17</v>
      </c>
      <c r="C23" s="15" t="s">
        <v>470</v>
      </c>
      <c r="D23" s="16" t="s">
        <v>471</v>
      </c>
      <c r="E23" s="16" t="s">
        <v>20</v>
      </c>
      <c r="F23" s="17">
        <v>8.81</v>
      </c>
      <c r="G23" s="7">
        <f>IF(F23="","",IFERROR(INDEX(BAREME!$A$5:$A$43,COUNTIF(BAREME!$B$5:$B$43,"&lt;"&amp;F23)+1),0))</f>
        <v>10</v>
      </c>
      <c r="H23" s="17">
        <v>2.7</v>
      </c>
      <c r="I23" s="7">
        <f>IF(H23="","",IFERROR(INDEX(BAREME!$J$5:$J$43,MATCH(H23,BAREME!$K$5:$K$43,1)),0))</f>
        <v>13</v>
      </c>
      <c r="J23" s="17">
        <v>10.8</v>
      </c>
      <c r="K23" s="7">
        <f>IF(J23="","",IF(J23&lt;BAREME!$D$4,40,IFERROR(INDEX(BAREME!$A$5:$A$43,COUNTIF(BAREME!$D$5:$D$43,"&lt;"&amp;J23)+1),0)))</f>
        <v>16</v>
      </c>
      <c r="L23" s="17">
        <v>33</v>
      </c>
      <c r="M23" s="7">
        <f>IF(L23="","",IFERROR(INDEX(BAREME!$J$5:$J$43,MATCH(L23,BAREME!$M$5:$M$43,1)),0))</f>
        <v>33</v>
      </c>
      <c r="N23" s="18"/>
      <c r="O23" s="9">
        <f t="shared" si="0"/>
        <v>72</v>
      </c>
      <c r="P23" s="13">
        <v>20</v>
      </c>
      <c r="Q23" s="10">
        <v>299</v>
      </c>
      <c r="R23" s="11">
        <f t="shared" si="1"/>
        <v>371</v>
      </c>
      <c r="S23" s="12">
        <v>19</v>
      </c>
    </row>
    <row r="24" spans="1:19" ht="15" customHeight="1" x14ac:dyDescent="0.3">
      <c r="A24" s="2">
        <v>21</v>
      </c>
      <c r="B24" s="3" t="s">
        <v>17</v>
      </c>
      <c r="C24" s="4" t="s">
        <v>472</v>
      </c>
      <c r="D24" s="5" t="s">
        <v>473</v>
      </c>
      <c r="E24" s="5" t="s">
        <v>20</v>
      </c>
      <c r="F24" s="6">
        <v>8.8000000000000007</v>
      </c>
      <c r="G24" s="7">
        <f>IF(F24="","",IFERROR(INDEX(BAREME!$A$5:$A$43,COUNTIF(BAREME!$B$5:$B$43,"&lt;"&amp;F24)+1),0))</f>
        <v>11</v>
      </c>
      <c r="H24" s="6">
        <v>2.9</v>
      </c>
      <c r="I24" s="7">
        <f>IF(H24="","",IFERROR(INDEX(BAREME!$J$5:$J$43,MATCH(H24,BAREME!$K$5:$K$43,1)),0))</f>
        <v>15</v>
      </c>
      <c r="J24" s="6">
        <v>10.5</v>
      </c>
      <c r="K24" s="7">
        <f>IF(J24="","",IF(J24&lt;BAREME!$D$4,40,IFERROR(INDEX(BAREME!$A$5:$A$43,COUNTIF(BAREME!$D$5:$D$43,"&lt;"&amp;J24)+1),0)))</f>
        <v>19</v>
      </c>
      <c r="L24" s="6">
        <v>24</v>
      </c>
      <c r="M24" s="7">
        <f>IF(L24="","",IFERROR(INDEX(BAREME!$J$5:$J$43,MATCH(L24,BAREME!$M$5:$M$43,1)),0))</f>
        <v>24</v>
      </c>
      <c r="N24" s="8"/>
      <c r="O24" s="9">
        <f t="shared" si="0"/>
        <v>69</v>
      </c>
      <c r="P24" s="2">
        <v>21</v>
      </c>
      <c r="Q24" s="10">
        <v>327</v>
      </c>
      <c r="R24" s="11">
        <f t="shared" si="1"/>
        <v>396</v>
      </c>
      <c r="S24" s="12">
        <v>18</v>
      </c>
    </row>
    <row r="25" spans="1:19" ht="15" customHeight="1" x14ac:dyDescent="0.3">
      <c r="A25" s="13">
        <v>21</v>
      </c>
      <c r="B25" s="14" t="s">
        <v>17</v>
      </c>
      <c r="C25" s="15" t="s">
        <v>474</v>
      </c>
      <c r="D25" s="16" t="s">
        <v>475</v>
      </c>
      <c r="E25" s="16" t="s">
        <v>41</v>
      </c>
      <c r="F25" s="17">
        <v>8.69</v>
      </c>
      <c r="G25" s="7">
        <f>IF(F25="","",IFERROR(INDEX(BAREME!$A$5:$A$43,COUNTIF(BAREME!$B$5:$B$43,"&lt;"&amp;F25)+1),0))</f>
        <v>13</v>
      </c>
      <c r="H25" s="17">
        <v>3.2</v>
      </c>
      <c r="I25" s="7">
        <f>IF(H25="","",IFERROR(INDEX(BAREME!$J$5:$J$43,MATCH(H25,BAREME!$K$5:$K$43,1)),0))</f>
        <v>20</v>
      </c>
      <c r="J25" s="17">
        <v>10.5</v>
      </c>
      <c r="K25" s="7">
        <f>IF(J25="","",IF(J25&lt;BAREME!$D$4,40,IFERROR(INDEX(BAREME!$A$5:$A$43,COUNTIF(BAREME!$D$5:$D$43,"&lt;"&amp;J25)+1),0)))</f>
        <v>19</v>
      </c>
      <c r="L25" s="17">
        <v>17</v>
      </c>
      <c r="M25" s="7">
        <f>IF(L25="","",IFERROR(INDEX(BAREME!$J$5:$J$43,MATCH(L25,BAREME!$M$5:$M$43,1)),0))</f>
        <v>17</v>
      </c>
      <c r="N25" s="18"/>
      <c r="O25" s="9">
        <f t="shared" si="0"/>
        <v>69</v>
      </c>
      <c r="P25" s="13">
        <v>21</v>
      </c>
      <c r="Q25" s="10">
        <v>148</v>
      </c>
      <c r="R25" s="11">
        <f t="shared" si="1"/>
        <v>217</v>
      </c>
      <c r="S25" s="12">
        <v>34</v>
      </c>
    </row>
    <row r="26" spans="1:19" ht="15" customHeight="1" x14ac:dyDescent="0.3">
      <c r="A26" s="2">
        <v>23</v>
      </c>
      <c r="B26" s="3" t="s">
        <v>17</v>
      </c>
      <c r="C26" s="4" t="s">
        <v>476</v>
      </c>
      <c r="D26" s="5" t="s">
        <v>477</v>
      </c>
      <c r="E26" s="5" t="s">
        <v>20</v>
      </c>
      <c r="F26" s="6">
        <v>8.49</v>
      </c>
      <c r="G26" s="7">
        <f>IF(F26="","",IFERROR(INDEX(BAREME!$A$5:$A$43,COUNTIF(BAREME!$B$5:$B$43,"&lt;"&amp;F26)+1),0))</f>
        <v>17</v>
      </c>
      <c r="H26" s="6">
        <v>3.1</v>
      </c>
      <c r="I26" s="7">
        <f>IF(H26="","",IFERROR(INDEX(BAREME!$J$5:$J$43,MATCH(H26,BAREME!$K$5:$K$43,1)),0))</f>
        <v>18</v>
      </c>
      <c r="J26" s="6">
        <v>11.2</v>
      </c>
      <c r="K26" s="7">
        <f>IF(J26="","",IF(J26&lt;BAREME!$D$4,40,IFERROR(INDEX(BAREME!$A$5:$A$43,COUNTIF(BAREME!$D$5:$D$43,"&lt;"&amp;J26)+1),0)))</f>
        <v>13</v>
      </c>
      <c r="L26" s="6">
        <v>18</v>
      </c>
      <c r="M26" s="7">
        <f>IF(L26="","",IFERROR(INDEX(BAREME!$J$5:$J$43,MATCH(L26,BAREME!$M$5:$M$43,1)),0))</f>
        <v>18</v>
      </c>
      <c r="N26" s="8"/>
      <c r="O26" s="9">
        <f t="shared" si="0"/>
        <v>66</v>
      </c>
      <c r="P26" s="2">
        <v>23</v>
      </c>
      <c r="Q26" s="10">
        <v>331</v>
      </c>
      <c r="R26" s="11">
        <f t="shared" si="1"/>
        <v>397</v>
      </c>
      <c r="S26" s="12">
        <v>17</v>
      </c>
    </row>
    <row r="27" spans="1:19" ht="15" customHeight="1" x14ac:dyDescent="0.3">
      <c r="A27" s="13">
        <v>23</v>
      </c>
      <c r="B27" s="14" t="s">
        <v>17</v>
      </c>
      <c r="C27" s="15" t="s">
        <v>37</v>
      </c>
      <c r="D27" s="16" t="s">
        <v>256</v>
      </c>
      <c r="E27" s="16" t="s">
        <v>20</v>
      </c>
      <c r="F27" s="17">
        <v>8.68</v>
      </c>
      <c r="G27" s="7">
        <f>IF(F27="","",IFERROR(INDEX(BAREME!$A$5:$A$43,COUNTIF(BAREME!$B$5:$B$43,"&lt;"&amp;F27)+1),0))</f>
        <v>13</v>
      </c>
      <c r="H27" s="17">
        <v>2.5</v>
      </c>
      <c r="I27" s="7">
        <f>IF(H27="","",IFERROR(INDEX(BAREME!$J$5:$J$43,MATCH(H27,BAREME!$K$5:$K$43,1)),0))</f>
        <v>11</v>
      </c>
      <c r="J27" s="17">
        <v>10.3</v>
      </c>
      <c r="K27" s="7">
        <f>IF(J27="","",IF(J27&lt;BAREME!$D$4,40,IFERROR(INDEX(BAREME!$A$5:$A$43,COUNTIF(BAREME!$D$5:$D$43,"&lt;"&amp;J27)+1),0)))</f>
        <v>21</v>
      </c>
      <c r="L27" s="17">
        <v>21</v>
      </c>
      <c r="M27" s="7">
        <f>IF(L27="","",IFERROR(INDEX(BAREME!$J$5:$J$43,MATCH(L27,BAREME!$M$5:$M$43,1)),0))</f>
        <v>21</v>
      </c>
      <c r="N27" s="18"/>
      <c r="O27" s="9">
        <f t="shared" si="0"/>
        <v>66</v>
      </c>
      <c r="P27" s="13">
        <v>23</v>
      </c>
      <c r="Q27" s="10">
        <v>288</v>
      </c>
      <c r="R27" s="11">
        <f t="shared" si="1"/>
        <v>354</v>
      </c>
      <c r="S27" s="12">
        <v>22</v>
      </c>
    </row>
    <row r="28" spans="1:19" ht="15" customHeight="1" x14ac:dyDescent="0.3">
      <c r="A28" s="2">
        <v>25</v>
      </c>
      <c r="B28" s="3" t="s">
        <v>17</v>
      </c>
      <c r="C28" s="4" t="s">
        <v>478</v>
      </c>
      <c r="D28" s="5" t="s">
        <v>479</v>
      </c>
      <c r="E28" s="5" t="s">
        <v>20</v>
      </c>
      <c r="F28" s="6">
        <v>8.91</v>
      </c>
      <c r="G28" s="7">
        <f>IF(F28="","",IFERROR(INDEX(BAREME!$A$5:$A$43,COUNTIF(BAREME!$B$5:$B$43,"&lt;"&amp;F28)+1),0))</f>
        <v>9</v>
      </c>
      <c r="H28" s="6">
        <v>2.7</v>
      </c>
      <c r="I28" s="7">
        <f>IF(H28="","",IFERROR(INDEX(BAREME!$J$5:$J$43,MATCH(H28,BAREME!$K$5:$K$43,1)),0))</f>
        <v>13</v>
      </c>
      <c r="J28" s="6">
        <v>11.7</v>
      </c>
      <c r="K28" s="7">
        <f>IF(J28="","",IF(J28&lt;BAREME!$D$4,40,IFERROR(INDEX(BAREME!$A$5:$A$43,COUNTIF(BAREME!$D$5:$D$43,"&lt;"&amp;J28)+1),0)))</f>
        <v>10</v>
      </c>
      <c r="L28" s="6">
        <v>25</v>
      </c>
      <c r="M28" s="7">
        <f>IF(L28="","",IFERROR(INDEX(BAREME!$J$5:$J$43,MATCH(L28,BAREME!$M$5:$M$43,1)),0))</f>
        <v>25</v>
      </c>
      <c r="N28" s="8"/>
      <c r="O28" s="9">
        <f t="shared" si="0"/>
        <v>57</v>
      </c>
      <c r="P28" s="2">
        <v>25</v>
      </c>
      <c r="Q28" s="10">
        <v>220</v>
      </c>
      <c r="R28" s="11">
        <f t="shared" si="1"/>
        <v>277</v>
      </c>
      <c r="S28" s="12">
        <v>29</v>
      </c>
    </row>
    <row r="29" spans="1:19" ht="15" customHeight="1" x14ac:dyDescent="0.3">
      <c r="A29" s="13">
        <v>26</v>
      </c>
      <c r="B29" s="14" t="s">
        <v>17</v>
      </c>
      <c r="C29" s="15" t="s">
        <v>480</v>
      </c>
      <c r="D29" s="16" t="s">
        <v>460</v>
      </c>
      <c r="E29" s="16" t="s">
        <v>20</v>
      </c>
      <c r="F29" s="17">
        <v>8.77</v>
      </c>
      <c r="G29" s="7">
        <f>IF(F29="","",IFERROR(INDEX(BAREME!$A$5:$A$43,COUNTIF(BAREME!$B$5:$B$43,"&lt;"&amp;F29)+1),0))</f>
        <v>11</v>
      </c>
      <c r="H29" s="17">
        <v>2.9</v>
      </c>
      <c r="I29" s="7">
        <f>IF(H29="","",IFERROR(INDEX(BAREME!$J$5:$J$43,MATCH(H29,BAREME!$K$5:$K$43,1)),0))</f>
        <v>15</v>
      </c>
      <c r="J29" s="17">
        <v>11.3</v>
      </c>
      <c r="K29" s="7">
        <f>IF(J29="","",IF(J29&lt;BAREME!$D$4,40,IFERROR(INDEX(BAREME!$A$5:$A$43,COUNTIF(BAREME!$D$5:$D$43,"&lt;"&amp;J29)+1),0)))</f>
        <v>12</v>
      </c>
      <c r="L29" s="17">
        <v>16</v>
      </c>
      <c r="M29" s="7">
        <f>IF(L29="","",IFERROR(INDEX(BAREME!$J$5:$J$43,MATCH(L29,BAREME!$M$5:$M$43,1)),0))</f>
        <v>16</v>
      </c>
      <c r="N29" s="18"/>
      <c r="O29" s="9">
        <f t="shared" si="0"/>
        <v>54</v>
      </c>
      <c r="P29" s="13">
        <v>26</v>
      </c>
      <c r="Q29" s="10">
        <v>231</v>
      </c>
      <c r="R29" s="11">
        <f t="shared" si="1"/>
        <v>285</v>
      </c>
      <c r="S29" s="12">
        <v>27</v>
      </c>
    </row>
    <row r="30" spans="1:19" ht="15" customHeight="1" x14ac:dyDescent="0.3">
      <c r="A30" s="2">
        <v>27</v>
      </c>
      <c r="B30" s="3" t="s">
        <v>17</v>
      </c>
      <c r="C30" s="4" t="s">
        <v>298</v>
      </c>
      <c r="D30" s="5" t="s">
        <v>256</v>
      </c>
      <c r="E30" s="5" t="s">
        <v>20</v>
      </c>
      <c r="F30" s="6">
        <v>8.6</v>
      </c>
      <c r="G30" s="7">
        <f>IF(F30="","",IFERROR(INDEX(BAREME!$A$5:$A$43,COUNTIF(BAREME!$B$5:$B$43,"&lt;"&amp;F30)+1),0))</f>
        <v>15</v>
      </c>
      <c r="H30" s="6">
        <v>2.2000000000000002</v>
      </c>
      <c r="I30" s="7">
        <f>IF(H30="","",IFERROR(INDEX(BAREME!$J$5:$J$43,MATCH(H30,BAREME!$K$5:$K$43,1)),0))</f>
        <v>8</v>
      </c>
      <c r="J30" s="6">
        <v>11.6</v>
      </c>
      <c r="K30" s="7">
        <f>IF(J30="","",IF(J30&lt;BAREME!$D$4,40,IFERROR(INDEX(BAREME!$A$5:$A$43,COUNTIF(BAREME!$D$5:$D$43,"&lt;"&amp;J30)+1),0)))</f>
        <v>11</v>
      </c>
      <c r="L30" s="6">
        <v>19</v>
      </c>
      <c r="M30" s="7">
        <f>IF(L30="","",IFERROR(INDEX(BAREME!$J$5:$J$43,MATCH(L30,BAREME!$M$5:$M$43,1)),0))</f>
        <v>19</v>
      </c>
      <c r="N30" s="8"/>
      <c r="O30" s="9">
        <f t="shared" si="0"/>
        <v>53</v>
      </c>
      <c r="P30" s="2">
        <v>27</v>
      </c>
      <c r="Q30" s="10">
        <v>316</v>
      </c>
      <c r="R30" s="11">
        <f t="shared" si="1"/>
        <v>369</v>
      </c>
      <c r="S30" s="12">
        <v>20</v>
      </c>
    </row>
    <row r="31" spans="1:19" ht="15" customHeight="1" x14ac:dyDescent="0.3">
      <c r="A31" s="13">
        <v>28</v>
      </c>
      <c r="B31" s="14" t="s">
        <v>17</v>
      </c>
      <c r="C31" s="15" t="s">
        <v>481</v>
      </c>
      <c r="D31" s="16" t="s">
        <v>477</v>
      </c>
      <c r="E31" s="16" t="s">
        <v>20</v>
      </c>
      <c r="F31" s="17">
        <v>8.6</v>
      </c>
      <c r="G31" s="7">
        <f>IF(F31="","",IFERROR(INDEX(BAREME!$A$5:$A$43,COUNTIF(BAREME!$B$5:$B$43,"&lt;"&amp;F31)+1),0))</f>
        <v>15</v>
      </c>
      <c r="H31" s="17">
        <v>2.7</v>
      </c>
      <c r="I31" s="7">
        <f>IF(H31="","",IFERROR(INDEX(BAREME!$J$5:$J$43,MATCH(H31,BAREME!$K$5:$K$43,1)),0))</f>
        <v>13</v>
      </c>
      <c r="J31" s="17">
        <v>11.5</v>
      </c>
      <c r="K31" s="7">
        <f>IF(J31="","",IF(J31&lt;BAREME!$D$4,40,IFERROR(INDEX(BAREME!$A$5:$A$43,COUNTIF(BAREME!$D$5:$D$43,"&lt;"&amp;J31)+1),0)))</f>
        <v>11</v>
      </c>
      <c r="L31" s="17">
        <v>13</v>
      </c>
      <c r="M31" s="7">
        <f>IF(L31="","",IFERROR(INDEX(BAREME!$J$5:$J$43,MATCH(L31,BAREME!$M$5:$M$43,1)),0))</f>
        <v>13</v>
      </c>
      <c r="N31" s="18"/>
      <c r="O31" s="9">
        <f t="shared" si="0"/>
        <v>52</v>
      </c>
      <c r="P31" s="13">
        <v>28</v>
      </c>
      <c r="Q31" s="10">
        <v>287</v>
      </c>
      <c r="R31" s="11">
        <f t="shared" si="1"/>
        <v>339</v>
      </c>
      <c r="S31" s="12">
        <v>23</v>
      </c>
    </row>
    <row r="32" spans="1:19" ht="15" customHeight="1" x14ac:dyDescent="0.3">
      <c r="A32" s="2">
        <v>29</v>
      </c>
      <c r="B32" s="3" t="s">
        <v>17</v>
      </c>
      <c r="C32" s="4" t="s">
        <v>482</v>
      </c>
      <c r="D32" s="5" t="s">
        <v>256</v>
      </c>
      <c r="E32" s="5" t="s">
        <v>23</v>
      </c>
      <c r="F32" s="6">
        <v>9.16</v>
      </c>
      <c r="G32" s="7">
        <f>IF(F32="","",IFERROR(INDEX(BAREME!$A$5:$A$43,COUNTIF(BAREME!$B$5:$B$43,"&lt;"&amp;F32)+1),0))</f>
        <v>7</v>
      </c>
      <c r="H32" s="6">
        <v>2.8</v>
      </c>
      <c r="I32" s="7">
        <f>IF(H32="","",IFERROR(INDEX(BAREME!$J$5:$J$43,MATCH(H32,BAREME!$K$5:$K$43,1)),0))</f>
        <v>14</v>
      </c>
      <c r="J32" s="6">
        <v>11</v>
      </c>
      <c r="K32" s="7">
        <f>IF(J32="","",IF(J32&lt;BAREME!$D$4,40,IFERROR(INDEX(BAREME!$A$5:$A$43,COUNTIF(BAREME!$D$5:$D$43,"&lt;"&amp;J32)+1),0)))</f>
        <v>14</v>
      </c>
      <c r="L32" s="6">
        <v>16</v>
      </c>
      <c r="M32" s="7">
        <f>IF(L32="","",IFERROR(INDEX(BAREME!$J$5:$J$43,MATCH(L32,BAREME!$M$5:$M$43,1)),0))</f>
        <v>16</v>
      </c>
      <c r="N32" s="8"/>
      <c r="O32" s="9">
        <f t="shared" si="0"/>
        <v>51</v>
      </c>
      <c r="P32" s="2">
        <v>29</v>
      </c>
      <c r="Q32" s="10">
        <v>201</v>
      </c>
      <c r="R32" s="11">
        <f t="shared" si="1"/>
        <v>252</v>
      </c>
      <c r="S32" s="12">
        <v>31</v>
      </c>
    </row>
    <row r="33" spans="1:19" ht="15" customHeight="1" x14ac:dyDescent="0.3">
      <c r="A33" s="13">
        <v>30</v>
      </c>
      <c r="B33" s="14" t="s">
        <v>17</v>
      </c>
      <c r="C33" s="15" t="s">
        <v>483</v>
      </c>
      <c r="D33" s="16" t="s">
        <v>62</v>
      </c>
      <c r="E33" s="16" t="s">
        <v>32</v>
      </c>
      <c r="F33" s="17">
        <v>9.3000000000000007</v>
      </c>
      <c r="G33" s="7">
        <f>IF(F33="","",IFERROR(INDEX(BAREME!$A$5:$A$43,COUNTIF(BAREME!$B$5:$B$43,"&lt;"&amp;F33)+1),0))</f>
        <v>6</v>
      </c>
      <c r="H33" s="17">
        <v>2.6</v>
      </c>
      <c r="I33" s="7">
        <f>IF(H33="","",IFERROR(INDEX(BAREME!$J$5:$J$43,MATCH(H33,BAREME!$K$5:$K$43,1)),0))</f>
        <v>12</v>
      </c>
      <c r="J33" s="17">
        <v>12.2</v>
      </c>
      <c r="K33" s="7">
        <f>IF(J33="","",IF(J33&lt;BAREME!$D$4,40,IFERROR(INDEX(BAREME!$A$5:$A$43,COUNTIF(BAREME!$D$5:$D$43,"&lt;"&amp;J33)+1),0)))</f>
        <v>8</v>
      </c>
      <c r="L33" s="17">
        <v>22</v>
      </c>
      <c r="M33" s="7">
        <f>IF(L33="","",IFERROR(INDEX(BAREME!$J$5:$J$43,MATCH(L33,BAREME!$M$5:$M$43,1)),0))</f>
        <v>22</v>
      </c>
      <c r="N33" s="18"/>
      <c r="O33" s="9">
        <f t="shared" si="0"/>
        <v>48</v>
      </c>
      <c r="P33" s="13">
        <v>30</v>
      </c>
      <c r="Q33" s="10">
        <v>245</v>
      </c>
      <c r="R33" s="11">
        <f t="shared" si="1"/>
        <v>293</v>
      </c>
      <c r="S33" s="12">
        <v>25</v>
      </c>
    </row>
    <row r="34" spans="1:19" ht="15" customHeight="1" x14ac:dyDescent="0.3">
      <c r="A34" s="2">
        <v>31</v>
      </c>
      <c r="B34" s="3" t="s">
        <v>17</v>
      </c>
      <c r="C34" s="4" t="s">
        <v>484</v>
      </c>
      <c r="D34" s="5" t="s">
        <v>485</v>
      </c>
      <c r="E34" s="5" t="s">
        <v>41</v>
      </c>
      <c r="F34" s="6">
        <v>9</v>
      </c>
      <c r="G34" s="7">
        <f>IF(F34="","",IFERROR(INDEX(BAREME!$A$5:$A$43,COUNTIF(BAREME!$B$5:$B$43,"&lt;"&amp;F34)+1),0))</f>
        <v>9</v>
      </c>
      <c r="H34" s="6">
        <v>2.5</v>
      </c>
      <c r="I34" s="7">
        <f>IF(H34="","",IFERROR(INDEX(BAREME!$J$5:$J$43,MATCH(H34,BAREME!$K$5:$K$43,1)),0))</f>
        <v>11</v>
      </c>
      <c r="J34" s="6">
        <v>11.4</v>
      </c>
      <c r="K34" s="7">
        <f>IF(J34="","",IF(J34&lt;BAREME!$D$4,40,IFERROR(INDEX(BAREME!$A$5:$A$43,COUNTIF(BAREME!$D$5:$D$43,"&lt;"&amp;J34)+1),0)))</f>
        <v>12</v>
      </c>
      <c r="L34" s="6">
        <v>14</v>
      </c>
      <c r="M34" s="7">
        <f>IF(L34="","",IFERROR(INDEX(BAREME!$J$5:$J$43,MATCH(L34,BAREME!$M$5:$M$43,1)),0))</f>
        <v>14</v>
      </c>
      <c r="N34" s="8"/>
      <c r="O34" s="9">
        <f t="shared" si="0"/>
        <v>46</v>
      </c>
      <c r="P34" s="2">
        <v>31</v>
      </c>
      <c r="Q34" s="19"/>
      <c r="R34" s="20"/>
      <c r="S34" s="2"/>
    </row>
    <row r="35" spans="1:19" ht="15" customHeight="1" x14ac:dyDescent="0.3">
      <c r="A35" s="13">
        <v>32</v>
      </c>
      <c r="B35" s="14" t="s">
        <v>17</v>
      </c>
      <c r="C35" s="15" t="s">
        <v>486</v>
      </c>
      <c r="D35" s="16" t="s">
        <v>487</v>
      </c>
      <c r="E35" s="16" t="s">
        <v>41</v>
      </c>
      <c r="F35" s="17">
        <v>9.0299999999999994</v>
      </c>
      <c r="G35" s="7">
        <f>IF(F35="","",IFERROR(INDEX(BAREME!$A$5:$A$43,COUNTIF(BAREME!$B$5:$B$43,"&lt;"&amp;F35)+1),0))</f>
        <v>8</v>
      </c>
      <c r="H35" s="17">
        <v>2.6</v>
      </c>
      <c r="I35" s="7">
        <f>IF(H35="","",IFERROR(INDEX(BAREME!$J$5:$J$43,MATCH(H35,BAREME!$K$5:$K$43,1)),0))</f>
        <v>12</v>
      </c>
      <c r="J35" s="17">
        <v>11.2</v>
      </c>
      <c r="K35" s="7">
        <f>IF(J35="","",IF(J35&lt;BAREME!$D$4,40,IFERROR(INDEX(BAREME!$A$5:$A$43,COUNTIF(BAREME!$D$5:$D$43,"&lt;"&amp;J35)+1),0)))</f>
        <v>13</v>
      </c>
      <c r="L35" s="17">
        <v>11</v>
      </c>
      <c r="M35" s="7">
        <f>IF(L35="","",IFERROR(INDEX(BAREME!$J$5:$J$43,MATCH(L35,BAREME!$M$5:$M$43,1)),0))</f>
        <v>11</v>
      </c>
      <c r="N35" s="18"/>
      <c r="O35" s="9">
        <f t="shared" si="0"/>
        <v>44</v>
      </c>
      <c r="P35" s="13">
        <v>32</v>
      </c>
      <c r="Q35" s="10">
        <v>201</v>
      </c>
      <c r="R35" s="11">
        <f t="shared" ref="R35:R64" si="2">Q35+O35</f>
        <v>245</v>
      </c>
      <c r="S35" s="12">
        <v>32</v>
      </c>
    </row>
    <row r="36" spans="1:19" ht="15" customHeight="1" x14ac:dyDescent="0.3">
      <c r="A36" s="2">
        <v>33</v>
      </c>
      <c r="B36" s="3" t="s">
        <v>17</v>
      </c>
      <c r="C36" s="4" t="s">
        <v>488</v>
      </c>
      <c r="D36" s="5" t="s">
        <v>489</v>
      </c>
      <c r="E36" s="5" t="s">
        <v>20</v>
      </c>
      <c r="F36" s="6">
        <v>9.9</v>
      </c>
      <c r="G36" s="7">
        <f>IF(F36="","",IFERROR(INDEX(BAREME!$A$5:$A$43,COUNTIF(BAREME!$B$5:$B$43,"&lt;"&amp;F36)+1),0))</f>
        <v>0</v>
      </c>
      <c r="H36" s="6">
        <v>2.4</v>
      </c>
      <c r="I36" s="7">
        <f>IF(H36="","",IFERROR(INDEX(BAREME!$J$5:$J$43,MATCH(H36,BAREME!$K$5:$K$43,1)),0))</f>
        <v>10</v>
      </c>
      <c r="J36" s="6">
        <v>11.7</v>
      </c>
      <c r="K36" s="7">
        <f>IF(J36="","",IF(J36&lt;BAREME!$D$4,40,IFERROR(INDEX(BAREME!$A$5:$A$43,COUNTIF(BAREME!$D$5:$D$43,"&lt;"&amp;J36)+1),0)))</f>
        <v>10</v>
      </c>
      <c r="L36" s="6">
        <v>18</v>
      </c>
      <c r="M36" s="7">
        <f>IF(L36="","",IFERROR(INDEX(BAREME!$J$5:$J$43,MATCH(L36,BAREME!$M$5:$M$43,1)),0))</f>
        <v>18</v>
      </c>
      <c r="N36" s="8"/>
      <c r="O36" s="9">
        <f t="shared" ref="O36:O67" si="3">SUM(G36,I36,K36,M36)</f>
        <v>38</v>
      </c>
      <c r="P36" s="2">
        <v>33</v>
      </c>
      <c r="Q36" s="10">
        <v>292</v>
      </c>
      <c r="R36" s="11">
        <f t="shared" si="2"/>
        <v>330</v>
      </c>
      <c r="S36" s="12">
        <v>24</v>
      </c>
    </row>
    <row r="37" spans="1:19" ht="15" customHeight="1" x14ac:dyDescent="0.3">
      <c r="A37" s="13">
        <v>34</v>
      </c>
      <c r="B37" s="14" t="s">
        <v>17</v>
      </c>
      <c r="C37" s="15" t="s">
        <v>490</v>
      </c>
      <c r="D37" s="16" t="s">
        <v>491</v>
      </c>
      <c r="E37" s="16" t="s">
        <v>20</v>
      </c>
      <c r="F37" s="17">
        <v>8.9</v>
      </c>
      <c r="G37" s="7">
        <f>IF(F37="","",IFERROR(INDEX(BAREME!$A$5:$A$43,COUNTIF(BAREME!$B$5:$B$43,"&lt;"&amp;F37)+1),0))</f>
        <v>10</v>
      </c>
      <c r="H37" s="17">
        <v>2</v>
      </c>
      <c r="I37" s="7">
        <f>IF(H37="","",IFERROR(INDEX(BAREME!$J$5:$J$43,MATCH(H37,BAREME!$K$5:$K$43,1)),0))</f>
        <v>6</v>
      </c>
      <c r="J37" s="17">
        <v>12.6</v>
      </c>
      <c r="K37" s="7">
        <f>IF(J37="","",IF(J37&lt;BAREME!$D$4,40,IFERROR(INDEX(BAREME!$A$5:$A$43,COUNTIF(BAREME!$D$5:$D$43,"&lt;"&amp;J37)+1),0)))</f>
        <v>6</v>
      </c>
      <c r="L37" s="17">
        <v>14</v>
      </c>
      <c r="M37" s="7">
        <f>IF(L37="","",IFERROR(INDEX(BAREME!$J$5:$J$43,MATCH(L37,BAREME!$M$5:$M$43,1)),0))</f>
        <v>14</v>
      </c>
      <c r="N37" s="18"/>
      <c r="O37" s="9">
        <f t="shared" si="3"/>
        <v>36</v>
      </c>
      <c r="P37" s="13">
        <v>34</v>
      </c>
      <c r="Q37" s="10">
        <v>230</v>
      </c>
      <c r="R37" s="11">
        <f t="shared" si="2"/>
        <v>266</v>
      </c>
      <c r="S37" s="12">
        <v>30</v>
      </c>
    </row>
    <row r="38" spans="1:19" ht="15" customHeight="1" x14ac:dyDescent="0.3">
      <c r="A38" s="2">
        <v>35</v>
      </c>
      <c r="B38" s="3" t="s">
        <v>17</v>
      </c>
      <c r="C38" s="4" t="s">
        <v>492</v>
      </c>
      <c r="D38" s="5" t="s">
        <v>493</v>
      </c>
      <c r="E38" s="5" t="s">
        <v>41</v>
      </c>
      <c r="F38" s="6">
        <v>10.8</v>
      </c>
      <c r="G38" s="7">
        <f>IF(F38="","",IFERROR(INDEX(BAREME!$A$5:$A$43,COUNTIF(BAREME!$B$5:$B$43,"&lt;"&amp;F38)+1),0))</f>
        <v>0</v>
      </c>
      <c r="H38" s="6">
        <v>2</v>
      </c>
      <c r="I38" s="7">
        <f>IF(H38="","",IFERROR(INDEX(BAREME!$J$5:$J$43,MATCH(H38,BAREME!$K$5:$K$43,1)),0))</f>
        <v>6</v>
      </c>
      <c r="J38" s="6">
        <v>14.2</v>
      </c>
      <c r="K38" s="7">
        <f>IF(J38="","",IF(J38&lt;BAREME!$D$4,40,IFERROR(INDEX(BAREME!$A$5:$A$43,COUNTIF(BAREME!$D$5:$D$43,"&lt;"&amp;J38)+1),0)))</f>
        <v>1</v>
      </c>
      <c r="L38" s="6">
        <v>20</v>
      </c>
      <c r="M38" s="7">
        <f>IF(L38="","",IFERROR(INDEX(BAREME!$J$5:$J$43,MATCH(L38,BAREME!$M$5:$M$43,1)),0))</f>
        <v>20</v>
      </c>
      <c r="N38" s="8"/>
      <c r="O38" s="9">
        <f t="shared" si="3"/>
        <v>27</v>
      </c>
      <c r="P38" s="2">
        <v>35</v>
      </c>
      <c r="Q38" s="10">
        <v>141</v>
      </c>
      <c r="R38" s="11">
        <f t="shared" si="2"/>
        <v>168</v>
      </c>
      <c r="S38" s="12">
        <v>35</v>
      </c>
    </row>
    <row r="39" spans="1:19" ht="15" customHeight="1" x14ac:dyDescent="0.3">
      <c r="A39" s="13">
        <v>36</v>
      </c>
      <c r="B39" s="14" t="s">
        <v>17</v>
      </c>
      <c r="C39" s="15" t="s">
        <v>259</v>
      </c>
      <c r="D39" s="16" t="s">
        <v>494</v>
      </c>
      <c r="E39" s="16" t="s">
        <v>41</v>
      </c>
      <c r="F39" s="17"/>
      <c r="G39" s="21" t="str">
        <f>IF(F39="","",IFERROR(INDEX(BAREME!$A$5:$A$43,COUNTIF(BAREME!$B$5:$B$43,"&lt;"&amp;F39)+1),0))</f>
        <v/>
      </c>
      <c r="H39" s="17">
        <v>1</v>
      </c>
      <c r="I39" s="7">
        <f>IF(H39="","",IFERROR(INDEX(BAREME!$J$5:$J$43,MATCH(H39,BAREME!$K$5:$K$43,1)),0))</f>
        <v>0</v>
      </c>
      <c r="J39" s="17">
        <v>25</v>
      </c>
      <c r="K39" s="7">
        <f>IF(J39="","",IF(J39&lt;BAREME!$D$4,40,IFERROR(INDEX(BAREME!$A$5:$A$43,COUNTIF(BAREME!$D$5:$D$43,"&lt;"&amp;J39)+1),0)))</f>
        <v>0</v>
      </c>
      <c r="L39" s="17">
        <v>6</v>
      </c>
      <c r="M39" s="7">
        <f>IF(L39="","",IFERROR(INDEX(BAREME!$J$5:$J$43,MATCH(L39,BAREME!$M$5:$M$43,1)),0))</f>
        <v>6</v>
      </c>
      <c r="N39" s="18"/>
      <c r="O39" s="9">
        <f t="shared" si="3"/>
        <v>6</v>
      </c>
      <c r="P39" s="13">
        <v>36</v>
      </c>
      <c r="Q39" s="10">
        <v>45</v>
      </c>
      <c r="R39" s="11">
        <f t="shared" si="2"/>
        <v>51</v>
      </c>
      <c r="S39" s="12">
        <v>36</v>
      </c>
    </row>
    <row r="40" spans="1:19" ht="15" customHeight="1" x14ac:dyDescent="0.3">
      <c r="A40" s="2"/>
      <c r="B40" s="3" t="s">
        <v>70</v>
      </c>
      <c r="C40" s="4" t="s">
        <v>495</v>
      </c>
      <c r="D40" s="5" t="s">
        <v>496</v>
      </c>
      <c r="E40" s="5" t="s">
        <v>20</v>
      </c>
      <c r="F40" s="6"/>
      <c r="G40" s="24" t="str">
        <f>IF(F40="","",IFERROR(INDEX(BAREME!$A$5:$A$43,COUNTIF(BAREME!$B$5:$B$43,"&lt;"&amp;F40)+1),0))</f>
        <v/>
      </c>
      <c r="H40" s="6"/>
      <c r="I40" s="24" t="str">
        <f>IF(H40="","",IFERROR(INDEX(BAREME!$J$5:$J$43,MATCH(H40,BAREME!$K$5:$K$43,1)),0))</f>
        <v/>
      </c>
      <c r="J40" s="6"/>
      <c r="K40" s="24" t="str">
        <f>IF(J40="","",IF(J40&lt;BAREME!$D$4,40,IFERROR(INDEX(BAREME!$A$5:$A$43,COUNTIF(BAREME!$D$5:$D$43,"&lt;"&amp;J40)+1),0)))</f>
        <v/>
      </c>
      <c r="L40" s="6"/>
      <c r="M40" s="24" t="str">
        <f>IF(L40="","",IFERROR(INDEX(BAREME!$J$5:$J$43,MATCH(L40,BAREME!$M$5:$M$43,1)),0))</f>
        <v/>
      </c>
      <c r="N40" s="8"/>
      <c r="O40" s="25">
        <f t="shared" si="3"/>
        <v>0</v>
      </c>
      <c r="P40" s="2"/>
      <c r="Q40" s="10">
        <v>144</v>
      </c>
      <c r="R40" s="11">
        <f t="shared" si="2"/>
        <v>144</v>
      </c>
      <c r="S40" s="23" t="s">
        <v>73</v>
      </c>
    </row>
    <row r="41" spans="1:19" ht="15" customHeight="1" x14ac:dyDescent="0.3">
      <c r="A41" s="13"/>
      <c r="B41" s="14" t="s">
        <v>70</v>
      </c>
      <c r="C41" s="15" t="s">
        <v>497</v>
      </c>
      <c r="D41" s="16" t="s">
        <v>498</v>
      </c>
      <c r="E41" s="16" t="s">
        <v>23</v>
      </c>
      <c r="F41" s="17"/>
      <c r="G41" s="21" t="str">
        <f>IF(F41="","",IFERROR(INDEX(BAREME!$A$5:$A$43,COUNTIF(BAREME!$B$5:$B$43,"&lt;"&amp;F41)+1),0))</f>
        <v/>
      </c>
      <c r="H41" s="17"/>
      <c r="I41" s="21" t="str">
        <f>IF(H41="","",IFERROR(INDEX(BAREME!$J$5:$J$43,MATCH(H41,BAREME!$K$5:$K$43,1)),0))</f>
        <v/>
      </c>
      <c r="J41" s="17"/>
      <c r="K41" s="21" t="str">
        <f>IF(J41="","",IF(J41&lt;BAREME!$D$4,40,IFERROR(INDEX(BAREME!$A$5:$A$43,COUNTIF(BAREME!$D$5:$D$43,"&lt;"&amp;J41)+1),0)))</f>
        <v/>
      </c>
      <c r="L41" s="17"/>
      <c r="M41" s="21" t="str">
        <f>IF(L41="","",IFERROR(INDEX(BAREME!$J$5:$J$43,MATCH(L41,BAREME!$M$5:$M$43,1)),0))</f>
        <v/>
      </c>
      <c r="N41" s="18"/>
      <c r="O41" s="22">
        <f t="shared" si="3"/>
        <v>0</v>
      </c>
      <c r="P41" s="13"/>
      <c r="Q41" s="10">
        <v>212</v>
      </c>
      <c r="R41" s="11">
        <f t="shared" si="2"/>
        <v>212</v>
      </c>
      <c r="S41" s="23" t="s">
        <v>73</v>
      </c>
    </row>
    <row r="42" spans="1:19" ht="15" customHeight="1" x14ac:dyDescent="0.3">
      <c r="A42" s="2"/>
      <c r="B42" s="3" t="s">
        <v>70</v>
      </c>
      <c r="C42" s="4" t="s">
        <v>499</v>
      </c>
      <c r="D42" s="5" t="s">
        <v>500</v>
      </c>
      <c r="E42" s="5" t="s">
        <v>20</v>
      </c>
      <c r="F42" s="6"/>
      <c r="G42" s="24" t="str">
        <f>IF(F42="","",IFERROR(INDEX(BAREME!$A$5:$A$43,COUNTIF(BAREME!$B$5:$B$43,"&lt;"&amp;F42)+1),0))</f>
        <v/>
      </c>
      <c r="H42" s="6"/>
      <c r="I42" s="24" t="str">
        <f>IF(H42="","",IFERROR(INDEX(BAREME!$J$5:$J$43,MATCH(H42,BAREME!$K$5:$K$43,1)),0))</f>
        <v/>
      </c>
      <c r="J42" s="6"/>
      <c r="K42" s="24" t="str">
        <f>IF(J42="","",IF(J42&lt;BAREME!$D$4,40,IFERROR(INDEX(BAREME!$A$5:$A$43,COUNTIF(BAREME!$D$5:$D$43,"&lt;"&amp;J42)+1),0)))</f>
        <v/>
      </c>
      <c r="L42" s="6"/>
      <c r="M42" s="24" t="str">
        <f>IF(L42="","",IFERROR(INDEX(BAREME!$J$5:$J$43,MATCH(L42,BAREME!$M$5:$M$43,1)),0))</f>
        <v/>
      </c>
      <c r="N42" s="8"/>
      <c r="O42" s="25">
        <f t="shared" si="3"/>
        <v>0</v>
      </c>
      <c r="P42" s="2"/>
      <c r="Q42" s="10">
        <v>229</v>
      </c>
      <c r="R42" s="11">
        <f t="shared" si="2"/>
        <v>229</v>
      </c>
      <c r="S42" s="23" t="s">
        <v>73</v>
      </c>
    </row>
    <row r="43" spans="1:19" ht="15" customHeight="1" x14ac:dyDescent="0.3">
      <c r="A43" s="13"/>
      <c r="B43" s="14" t="s">
        <v>70</v>
      </c>
      <c r="C43" s="15" t="s">
        <v>501</v>
      </c>
      <c r="D43" s="16" t="s">
        <v>502</v>
      </c>
      <c r="E43" s="16" t="s">
        <v>23</v>
      </c>
      <c r="F43" s="17"/>
      <c r="G43" s="21" t="str">
        <f>IF(F43="","",IFERROR(INDEX(BAREME!$A$5:$A$43,COUNTIF(BAREME!$B$5:$B$43,"&lt;"&amp;F43)+1),0))</f>
        <v/>
      </c>
      <c r="H43" s="17"/>
      <c r="I43" s="21" t="str">
        <f>IF(H43="","",IFERROR(INDEX(BAREME!$J$5:$J$43,MATCH(H43,BAREME!$K$5:$K$43,1)),0))</f>
        <v/>
      </c>
      <c r="J43" s="17"/>
      <c r="K43" s="21" t="str">
        <f>IF(J43="","",IF(J43&lt;BAREME!$D$4,40,IFERROR(INDEX(BAREME!$A$5:$A$43,COUNTIF(BAREME!$D$5:$D$43,"&lt;"&amp;J43)+1),0)))</f>
        <v/>
      </c>
      <c r="L43" s="17"/>
      <c r="M43" s="21" t="str">
        <f>IF(L43="","",IFERROR(INDEX(BAREME!$J$5:$J$43,MATCH(L43,BAREME!$M$5:$M$43,1)),0))</f>
        <v/>
      </c>
      <c r="N43" s="18"/>
      <c r="O43" s="22">
        <f t="shared" si="3"/>
        <v>0</v>
      </c>
      <c r="P43" s="13"/>
      <c r="Q43" s="10">
        <v>256</v>
      </c>
      <c r="R43" s="11">
        <f t="shared" si="2"/>
        <v>256</v>
      </c>
      <c r="S43" s="23" t="s">
        <v>73</v>
      </c>
    </row>
    <row r="44" spans="1:19" ht="15" customHeight="1" x14ac:dyDescent="0.3">
      <c r="A44" s="2"/>
      <c r="B44" s="3" t="s">
        <v>70</v>
      </c>
      <c r="C44" s="4" t="s">
        <v>503</v>
      </c>
      <c r="D44" s="5" t="s">
        <v>504</v>
      </c>
      <c r="E44" s="5" t="s">
        <v>82</v>
      </c>
      <c r="F44" s="6"/>
      <c r="G44" s="24" t="str">
        <f>IF(F44="","",IFERROR(INDEX(BAREME!$A$5:$A$43,COUNTIF(BAREME!$B$5:$B$43,"&lt;"&amp;F44)+1),0))</f>
        <v/>
      </c>
      <c r="H44" s="6"/>
      <c r="I44" s="24" t="str">
        <f>IF(H44="","",IFERROR(INDEX(BAREME!$J$5:$J$43,MATCH(H44,BAREME!$K$5:$K$43,1)),0))</f>
        <v/>
      </c>
      <c r="J44" s="6"/>
      <c r="K44" s="24" t="str">
        <f>IF(J44="","",IF(J44&lt;BAREME!$D$4,40,IFERROR(INDEX(BAREME!$A$5:$A$43,COUNTIF(BAREME!$D$5:$D$43,"&lt;"&amp;J44)+1),0)))</f>
        <v/>
      </c>
      <c r="L44" s="6"/>
      <c r="M44" s="24" t="str">
        <f>IF(L44="","",IFERROR(INDEX(BAREME!$J$5:$J$43,MATCH(L44,BAREME!$M$5:$M$43,1)),0))</f>
        <v/>
      </c>
      <c r="N44" s="8"/>
      <c r="O44" s="25">
        <f t="shared" si="3"/>
        <v>0</v>
      </c>
      <c r="P44" s="2"/>
      <c r="Q44" s="10">
        <v>57</v>
      </c>
      <c r="R44" s="11">
        <f t="shared" si="2"/>
        <v>57</v>
      </c>
      <c r="S44" s="23" t="s">
        <v>73</v>
      </c>
    </row>
    <row r="45" spans="1:19" ht="15" customHeight="1" x14ac:dyDescent="0.3">
      <c r="A45" s="13"/>
      <c r="B45" s="14" t="s">
        <v>70</v>
      </c>
      <c r="C45" s="15" t="s">
        <v>505</v>
      </c>
      <c r="D45" s="16" t="s">
        <v>506</v>
      </c>
      <c r="E45" s="16" t="s">
        <v>20</v>
      </c>
      <c r="F45" s="17"/>
      <c r="G45" s="21" t="str">
        <f>IF(F45="","",IFERROR(INDEX(BAREME!$A$5:$A$43,COUNTIF(BAREME!$B$5:$B$43,"&lt;"&amp;F45)+1),0))</f>
        <v/>
      </c>
      <c r="H45" s="17"/>
      <c r="I45" s="21" t="str">
        <f>IF(H45="","",IFERROR(INDEX(BAREME!$J$5:$J$43,MATCH(H45,BAREME!$K$5:$K$43,1)),0))</f>
        <v/>
      </c>
      <c r="J45" s="17"/>
      <c r="K45" s="21" t="str">
        <f>IF(J45="","",IF(J45&lt;BAREME!$D$4,40,IFERROR(INDEX(BAREME!$A$5:$A$43,COUNTIF(BAREME!$D$5:$D$43,"&lt;"&amp;J45)+1),0)))</f>
        <v/>
      </c>
      <c r="L45" s="17"/>
      <c r="M45" s="21" t="str">
        <f>IF(L45="","",IFERROR(INDEX(BAREME!$J$5:$J$43,MATCH(L45,BAREME!$M$5:$M$43,1)),0))</f>
        <v/>
      </c>
      <c r="N45" s="18"/>
      <c r="O45" s="22">
        <f t="shared" si="3"/>
        <v>0</v>
      </c>
      <c r="P45" s="13"/>
      <c r="Q45" s="10">
        <v>295</v>
      </c>
      <c r="R45" s="11">
        <f t="shared" si="2"/>
        <v>295</v>
      </c>
      <c r="S45" s="23" t="s">
        <v>73</v>
      </c>
    </row>
    <row r="46" spans="1:19" ht="15" customHeight="1" x14ac:dyDescent="0.3">
      <c r="A46" s="2"/>
      <c r="B46" s="3" t="s">
        <v>70</v>
      </c>
      <c r="C46" s="4" t="s">
        <v>507</v>
      </c>
      <c r="D46" s="5" t="s">
        <v>206</v>
      </c>
      <c r="E46" s="5" t="s">
        <v>20</v>
      </c>
      <c r="F46" s="6"/>
      <c r="G46" s="24" t="str">
        <f>IF(F46="","",IFERROR(INDEX(BAREME!$A$5:$A$43,COUNTIF(BAREME!$B$5:$B$43,"&lt;"&amp;F46)+1),0))</f>
        <v/>
      </c>
      <c r="H46" s="6"/>
      <c r="I46" s="24" t="str">
        <f>IF(H46="","",IFERROR(INDEX(BAREME!$J$5:$J$43,MATCH(H46,BAREME!$K$5:$K$43,1)),0))</f>
        <v/>
      </c>
      <c r="J46" s="6"/>
      <c r="K46" s="24" t="str">
        <f>IF(J46="","",IF(J46&lt;BAREME!$D$4,40,IFERROR(INDEX(BAREME!$A$5:$A$43,COUNTIF(BAREME!$D$5:$D$43,"&lt;"&amp;J46)+1),0)))</f>
        <v/>
      </c>
      <c r="L46" s="6"/>
      <c r="M46" s="24" t="str">
        <f>IF(L46="","",IFERROR(INDEX(BAREME!$J$5:$J$43,MATCH(L46,BAREME!$M$5:$M$43,1)),0))</f>
        <v/>
      </c>
      <c r="N46" s="8"/>
      <c r="O46" s="25">
        <f t="shared" si="3"/>
        <v>0</v>
      </c>
      <c r="P46" s="2"/>
      <c r="Q46" s="10">
        <v>217</v>
      </c>
      <c r="R46" s="11">
        <f t="shared" si="2"/>
        <v>217</v>
      </c>
      <c r="S46" s="23" t="s">
        <v>73</v>
      </c>
    </row>
    <row r="47" spans="1:19" ht="15" customHeight="1" x14ac:dyDescent="0.3">
      <c r="A47" s="13"/>
      <c r="B47" s="14" t="s">
        <v>70</v>
      </c>
      <c r="C47" s="15" t="s">
        <v>508</v>
      </c>
      <c r="D47" s="16" t="s">
        <v>509</v>
      </c>
      <c r="E47" s="16" t="s">
        <v>20</v>
      </c>
      <c r="F47" s="17"/>
      <c r="G47" s="21" t="str">
        <f>IF(F47="","",IFERROR(INDEX(BAREME!$A$5:$A$43,COUNTIF(BAREME!$B$5:$B$43,"&lt;"&amp;F47)+1),0))</f>
        <v/>
      </c>
      <c r="H47" s="17"/>
      <c r="I47" s="21" t="str">
        <f>IF(H47="","",IFERROR(INDEX(BAREME!$J$5:$J$43,MATCH(H47,BAREME!$K$5:$K$43,1)),0))</f>
        <v/>
      </c>
      <c r="J47" s="17"/>
      <c r="K47" s="21" t="str">
        <f>IF(J47="","",IF(J47&lt;BAREME!$D$4,40,IFERROR(INDEX(BAREME!$A$5:$A$43,COUNTIF(BAREME!$D$5:$D$43,"&lt;"&amp;J47)+1),0)))</f>
        <v/>
      </c>
      <c r="L47" s="17"/>
      <c r="M47" s="21" t="str">
        <f>IF(L47="","",IFERROR(INDEX(BAREME!$J$5:$J$43,MATCH(L47,BAREME!$M$5:$M$43,1)),0))</f>
        <v/>
      </c>
      <c r="N47" s="18"/>
      <c r="O47" s="22">
        <f t="shared" si="3"/>
        <v>0</v>
      </c>
      <c r="P47" s="13"/>
      <c r="Q47" s="10">
        <v>148</v>
      </c>
      <c r="R47" s="11">
        <f t="shared" si="2"/>
        <v>148</v>
      </c>
      <c r="S47" s="23" t="s">
        <v>73</v>
      </c>
    </row>
    <row r="48" spans="1:19" ht="15" customHeight="1" x14ac:dyDescent="0.3">
      <c r="A48" s="2"/>
      <c r="B48" s="3" t="s">
        <v>70</v>
      </c>
      <c r="C48" s="4" t="s">
        <v>510</v>
      </c>
      <c r="D48" s="5" t="s">
        <v>511</v>
      </c>
      <c r="E48" s="5" t="s">
        <v>23</v>
      </c>
      <c r="F48" s="6"/>
      <c r="G48" s="24" t="str">
        <f>IF(F48="","",IFERROR(INDEX(BAREME!$A$5:$A$43,COUNTIF(BAREME!$B$5:$B$43,"&lt;"&amp;F48)+1),0))</f>
        <v/>
      </c>
      <c r="H48" s="6"/>
      <c r="I48" s="24" t="str">
        <f>IF(H48="","",IFERROR(INDEX(BAREME!$J$5:$J$43,MATCH(H48,BAREME!$K$5:$K$43,1)),0))</f>
        <v/>
      </c>
      <c r="J48" s="6"/>
      <c r="K48" s="24" t="str">
        <f>IF(J48="","",IF(J48&lt;BAREME!$D$4,40,IFERROR(INDEX(BAREME!$A$5:$A$43,COUNTIF(BAREME!$D$5:$D$43,"&lt;"&amp;J48)+1),0)))</f>
        <v/>
      </c>
      <c r="L48" s="6"/>
      <c r="M48" s="24" t="str">
        <f>IF(L48="","",IFERROR(INDEX(BAREME!$J$5:$J$43,MATCH(L48,BAREME!$M$5:$M$43,1)),0))</f>
        <v/>
      </c>
      <c r="N48" s="8"/>
      <c r="O48" s="25">
        <f t="shared" si="3"/>
        <v>0</v>
      </c>
      <c r="P48" s="2"/>
      <c r="Q48" s="10">
        <v>68</v>
      </c>
      <c r="R48" s="11">
        <f t="shared" si="2"/>
        <v>68</v>
      </c>
      <c r="S48" s="23" t="s">
        <v>73</v>
      </c>
    </row>
    <row r="49" spans="1:19" ht="15" customHeight="1" x14ac:dyDescent="0.3">
      <c r="A49" s="13"/>
      <c r="B49" s="14" t="s">
        <v>70</v>
      </c>
      <c r="C49" s="15" t="s">
        <v>512</v>
      </c>
      <c r="D49" s="16" t="s">
        <v>513</v>
      </c>
      <c r="E49" s="16" t="s">
        <v>32</v>
      </c>
      <c r="F49" s="17"/>
      <c r="G49" s="21" t="str">
        <f>IF(F49="","",IFERROR(INDEX(BAREME!$A$5:$A$43,COUNTIF(BAREME!$B$5:$B$43,"&lt;"&amp;F49)+1),0))</f>
        <v/>
      </c>
      <c r="H49" s="17"/>
      <c r="I49" s="21" t="str">
        <f>IF(H49="","",IFERROR(INDEX(BAREME!$J$5:$J$43,MATCH(H49,BAREME!$K$5:$K$43,1)),0))</f>
        <v/>
      </c>
      <c r="J49" s="17"/>
      <c r="K49" s="21" t="str">
        <f>IF(J49="","",IF(J49&lt;BAREME!$D$4,40,IFERROR(INDEX(BAREME!$A$5:$A$43,COUNTIF(BAREME!$D$5:$D$43,"&lt;"&amp;J49)+1),0)))</f>
        <v/>
      </c>
      <c r="L49" s="17"/>
      <c r="M49" s="21" t="str">
        <f>IF(L49="","",IFERROR(INDEX(BAREME!$J$5:$J$43,MATCH(L49,BAREME!$M$5:$M$43,1)),0))</f>
        <v/>
      </c>
      <c r="N49" s="18"/>
      <c r="O49" s="22">
        <f t="shared" si="3"/>
        <v>0</v>
      </c>
      <c r="P49" s="13"/>
      <c r="Q49" s="10">
        <v>274</v>
      </c>
      <c r="R49" s="11">
        <f t="shared" si="2"/>
        <v>274</v>
      </c>
      <c r="S49" s="23" t="s">
        <v>73</v>
      </c>
    </row>
    <row r="50" spans="1:19" ht="15" customHeight="1" x14ac:dyDescent="0.3">
      <c r="A50" s="2"/>
      <c r="B50" s="3" t="s">
        <v>70</v>
      </c>
      <c r="C50" s="4" t="s">
        <v>514</v>
      </c>
      <c r="D50" s="5" t="s">
        <v>515</v>
      </c>
      <c r="E50" s="5" t="s">
        <v>20</v>
      </c>
      <c r="F50" s="6"/>
      <c r="G50" s="24" t="str">
        <f>IF(F50="","",IFERROR(INDEX(BAREME!$A$5:$A$43,COUNTIF(BAREME!$B$5:$B$43,"&lt;"&amp;F50)+1),0))</f>
        <v/>
      </c>
      <c r="H50" s="6"/>
      <c r="I50" s="24" t="str">
        <f>IF(H50="","",IFERROR(INDEX(BAREME!$J$5:$J$43,MATCH(H50,BAREME!$K$5:$K$43,1)),0))</f>
        <v/>
      </c>
      <c r="J50" s="6"/>
      <c r="K50" s="24" t="str">
        <f>IF(J50="","",IF(J50&lt;BAREME!$D$4,40,IFERROR(INDEX(BAREME!$A$5:$A$43,COUNTIF(BAREME!$D$5:$D$43,"&lt;"&amp;J50)+1),0)))</f>
        <v/>
      </c>
      <c r="L50" s="6"/>
      <c r="M50" s="24" t="str">
        <f>IF(L50="","",IFERROR(INDEX(BAREME!$J$5:$J$43,MATCH(L50,BAREME!$M$5:$M$43,1)),0))</f>
        <v/>
      </c>
      <c r="N50" s="8"/>
      <c r="O50" s="25">
        <f t="shared" si="3"/>
        <v>0</v>
      </c>
      <c r="P50" s="2"/>
      <c r="Q50" s="10">
        <v>126</v>
      </c>
      <c r="R50" s="11">
        <f t="shared" si="2"/>
        <v>126</v>
      </c>
      <c r="S50" s="23" t="s">
        <v>73</v>
      </c>
    </row>
    <row r="51" spans="1:19" ht="15" customHeight="1" x14ac:dyDescent="0.3">
      <c r="A51" s="13"/>
      <c r="B51" s="14" t="s">
        <v>70</v>
      </c>
      <c r="C51" s="15" t="s">
        <v>516</v>
      </c>
      <c r="D51" s="16" t="s">
        <v>517</v>
      </c>
      <c r="E51" s="16" t="s">
        <v>20</v>
      </c>
      <c r="F51" s="17"/>
      <c r="G51" s="21" t="str">
        <f>IF(F51="","",IFERROR(INDEX(BAREME!$A$5:$A$43,COUNTIF(BAREME!$B$5:$B$43,"&lt;"&amp;F51)+1),0))</f>
        <v/>
      </c>
      <c r="H51" s="17"/>
      <c r="I51" s="21" t="str">
        <f>IF(H51="","",IFERROR(INDEX(BAREME!$J$5:$J$43,MATCH(H51,BAREME!$K$5:$K$43,1)),0))</f>
        <v/>
      </c>
      <c r="J51" s="17"/>
      <c r="K51" s="21" t="str">
        <f>IF(J51="","",IF(J51&lt;BAREME!$D$4,40,IFERROR(INDEX(BAREME!$A$5:$A$43,COUNTIF(BAREME!$D$5:$D$43,"&lt;"&amp;J51)+1),0)))</f>
        <v/>
      </c>
      <c r="L51" s="17"/>
      <c r="M51" s="21" t="str">
        <f>IF(L51="","",IFERROR(INDEX(BAREME!$J$5:$J$43,MATCH(L51,BAREME!$M$5:$M$43,1)),0))</f>
        <v/>
      </c>
      <c r="N51" s="18"/>
      <c r="O51" s="22">
        <f t="shared" si="3"/>
        <v>0</v>
      </c>
      <c r="P51" s="13"/>
      <c r="Q51" s="10">
        <v>351</v>
      </c>
      <c r="R51" s="11">
        <f t="shared" si="2"/>
        <v>351</v>
      </c>
      <c r="S51" s="23" t="s">
        <v>73</v>
      </c>
    </row>
    <row r="52" spans="1:19" ht="15" customHeight="1" x14ac:dyDescent="0.3">
      <c r="A52" s="2"/>
      <c r="B52" s="3" t="s">
        <v>70</v>
      </c>
      <c r="C52" s="4" t="s">
        <v>518</v>
      </c>
      <c r="D52" s="5" t="s">
        <v>260</v>
      </c>
      <c r="E52" s="5" t="s">
        <v>32</v>
      </c>
      <c r="F52" s="6"/>
      <c r="G52" s="24" t="str">
        <f>IF(F52="","",IFERROR(INDEX(BAREME!$A$5:$A$43,COUNTIF(BAREME!$B$5:$B$43,"&lt;"&amp;F52)+1),0))</f>
        <v/>
      </c>
      <c r="H52" s="6"/>
      <c r="I52" s="24" t="str">
        <f>IF(H52="","",IFERROR(INDEX(BAREME!$J$5:$J$43,MATCH(H52,BAREME!$K$5:$K$43,1)),0))</f>
        <v/>
      </c>
      <c r="J52" s="6"/>
      <c r="K52" s="24" t="str">
        <f>IF(J52="","",IF(J52&lt;BAREME!$D$4,40,IFERROR(INDEX(BAREME!$A$5:$A$43,COUNTIF(BAREME!$D$5:$D$43,"&lt;"&amp;J52)+1),0)))</f>
        <v/>
      </c>
      <c r="L52" s="6"/>
      <c r="M52" s="24" t="str">
        <f>IF(L52="","",IFERROR(INDEX(BAREME!$J$5:$J$43,MATCH(L52,BAREME!$M$5:$M$43,1)),0))</f>
        <v/>
      </c>
      <c r="N52" s="8"/>
      <c r="O52" s="25">
        <f t="shared" si="3"/>
        <v>0</v>
      </c>
      <c r="P52" s="2"/>
      <c r="Q52" s="10">
        <v>269</v>
      </c>
      <c r="R52" s="11">
        <f t="shared" si="2"/>
        <v>269</v>
      </c>
      <c r="S52" s="23" t="s">
        <v>73</v>
      </c>
    </row>
    <row r="53" spans="1:19" ht="15" customHeight="1" x14ac:dyDescent="0.3">
      <c r="A53" s="13"/>
      <c r="B53" s="14" t="s">
        <v>70</v>
      </c>
      <c r="C53" s="15" t="s">
        <v>519</v>
      </c>
      <c r="D53" s="16" t="s">
        <v>520</v>
      </c>
      <c r="E53" s="16" t="s">
        <v>23</v>
      </c>
      <c r="F53" s="17"/>
      <c r="G53" s="21" t="str">
        <f>IF(F53="","",IFERROR(INDEX(BAREME!$A$5:$A$43,COUNTIF(BAREME!$B$5:$B$43,"&lt;"&amp;F53)+1),0))</f>
        <v/>
      </c>
      <c r="H53" s="17"/>
      <c r="I53" s="21" t="str">
        <f>IF(H53="","",IFERROR(INDEX(BAREME!$J$5:$J$43,MATCH(H53,BAREME!$K$5:$K$43,1)),0))</f>
        <v/>
      </c>
      <c r="J53" s="17"/>
      <c r="K53" s="21" t="str">
        <f>IF(J53="","",IF(J53&lt;BAREME!$D$4,40,IFERROR(INDEX(BAREME!$A$5:$A$43,COUNTIF(BAREME!$D$5:$D$43,"&lt;"&amp;J53)+1),0)))</f>
        <v/>
      </c>
      <c r="L53" s="17"/>
      <c r="M53" s="21" t="str">
        <f>IF(L53="","",IFERROR(INDEX(BAREME!$J$5:$J$43,MATCH(L53,BAREME!$M$5:$M$43,1)),0))</f>
        <v/>
      </c>
      <c r="N53" s="18"/>
      <c r="O53" s="22">
        <f t="shared" si="3"/>
        <v>0</v>
      </c>
      <c r="P53" s="13"/>
      <c r="Q53" s="10">
        <v>182</v>
      </c>
      <c r="R53" s="11">
        <f t="shared" si="2"/>
        <v>182</v>
      </c>
      <c r="S53" s="23" t="s">
        <v>73</v>
      </c>
    </row>
    <row r="54" spans="1:19" ht="15" customHeight="1" x14ac:dyDescent="0.3">
      <c r="A54" s="2"/>
      <c r="B54" s="3" t="s">
        <v>70</v>
      </c>
      <c r="C54" s="4" t="s">
        <v>224</v>
      </c>
      <c r="D54" s="5" t="s">
        <v>225</v>
      </c>
      <c r="E54" s="5" t="s">
        <v>82</v>
      </c>
      <c r="F54" s="6"/>
      <c r="G54" s="24" t="str">
        <f>IF(F54="","",IFERROR(INDEX(BAREME!$A$5:$A$43,COUNTIF(BAREME!$B$5:$B$43,"&lt;"&amp;F54)+1),0))</f>
        <v/>
      </c>
      <c r="H54" s="6"/>
      <c r="I54" s="24" t="str">
        <f>IF(H54="","",IFERROR(INDEX(BAREME!$J$5:$J$43,MATCH(H54,BAREME!$K$5:$K$43,1)),0))</f>
        <v/>
      </c>
      <c r="J54" s="6"/>
      <c r="K54" s="24" t="str">
        <f>IF(J54="","",IF(J54&lt;BAREME!$D$4,40,IFERROR(INDEX(BAREME!$A$5:$A$43,COUNTIF(BAREME!$D$5:$D$43,"&lt;"&amp;J54)+1),0)))</f>
        <v/>
      </c>
      <c r="L54" s="6"/>
      <c r="M54" s="24" t="str">
        <f>IF(L54="","",IFERROR(INDEX(BAREME!$J$5:$J$43,MATCH(L54,BAREME!$M$5:$M$43,1)),0))</f>
        <v/>
      </c>
      <c r="N54" s="8"/>
      <c r="O54" s="25">
        <f t="shared" si="3"/>
        <v>0</v>
      </c>
      <c r="P54" s="2"/>
      <c r="Q54" s="10">
        <v>58</v>
      </c>
      <c r="R54" s="11">
        <f t="shared" si="2"/>
        <v>58</v>
      </c>
      <c r="S54" s="23" t="s">
        <v>73</v>
      </c>
    </row>
    <row r="55" spans="1:19" ht="15" customHeight="1" x14ac:dyDescent="0.3">
      <c r="A55" s="13"/>
      <c r="B55" s="14" t="s">
        <v>70</v>
      </c>
      <c r="C55" s="15" t="s">
        <v>521</v>
      </c>
      <c r="D55" s="16" t="s">
        <v>522</v>
      </c>
      <c r="E55" s="16" t="s">
        <v>32</v>
      </c>
      <c r="F55" s="17"/>
      <c r="G55" s="21" t="str">
        <f>IF(F55="","",IFERROR(INDEX(BAREME!$A$5:$A$43,COUNTIF(BAREME!$B$5:$B$43,"&lt;"&amp;F55)+1),0))</f>
        <v/>
      </c>
      <c r="H55" s="17"/>
      <c r="I55" s="21" t="str">
        <f>IF(H55="","",IFERROR(INDEX(BAREME!$J$5:$J$43,MATCH(H55,BAREME!$K$5:$K$43,1)),0))</f>
        <v/>
      </c>
      <c r="J55" s="17"/>
      <c r="K55" s="21" t="str">
        <f>IF(J55="","",IF(J55&lt;BAREME!$D$4,40,IFERROR(INDEX(BAREME!$A$5:$A$43,COUNTIF(BAREME!$D$5:$D$43,"&lt;"&amp;J55)+1),0)))</f>
        <v/>
      </c>
      <c r="L55" s="17"/>
      <c r="M55" s="21" t="str">
        <f>IF(L55="","",IFERROR(INDEX(BAREME!$J$5:$J$43,MATCH(L55,BAREME!$M$5:$M$43,1)),0))</f>
        <v/>
      </c>
      <c r="N55" s="18"/>
      <c r="O55" s="22">
        <f t="shared" si="3"/>
        <v>0</v>
      </c>
      <c r="P55" s="13"/>
      <c r="Q55" s="10">
        <v>89</v>
      </c>
      <c r="R55" s="11">
        <f t="shared" si="2"/>
        <v>89</v>
      </c>
      <c r="S55" s="23" t="s">
        <v>73</v>
      </c>
    </row>
    <row r="56" spans="1:19" ht="15" customHeight="1" x14ac:dyDescent="0.3">
      <c r="A56" s="2"/>
      <c r="B56" s="3" t="s">
        <v>70</v>
      </c>
      <c r="C56" s="4" t="s">
        <v>255</v>
      </c>
      <c r="D56" s="5" t="s">
        <v>523</v>
      </c>
      <c r="E56" s="5" t="s">
        <v>20</v>
      </c>
      <c r="F56" s="6"/>
      <c r="G56" s="24" t="str">
        <f>IF(F56="","",IFERROR(INDEX(BAREME!$A$5:$A$43,COUNTIF(BAREME!$B$5:$B$43,"&lt;"&amp;F56)+1),0))</f>
        <v/>
      </c>
      <c r="H56" s="6"/>
      <c r="I56" s="24" t="str">
        <f>IF(H56="","",IFERROR(INDEX(BAREME!$J$5:$J$43,MATCH(H56,BAREME!$K$5:$K$43,1)),0))</f>
        <v/>
      </c>
      <c r="J56" s="6"/>
      <c r="K56" s="24" t="str">
        <f>IF(J56="","",IF(J56&lt;BAREME!$D$4,40,IFERROR(INDEX(BAREME!$A$5:$A$43,COUNTIF(BAREME!$D$5:$D$43,"&lt;"&amp;J56)+1),0)))</f>
        <v/>
      </c>
      <c r="L56" s="6"/>
      <c r="M56" s="24" t="str">
        <f>IF(L56="","",IFERROR(INDEX(BAREME!$J$5:$J$43,MATCH(L56,BAREME!$M$5:$M$43,1)),0))</f>
        <v/>
      </c>
      <c r="N56" s="8"/>
      <c r="O56" s="25">
        <f t="shared" si="3"/>
        <v>0</v>
      </c>
      <c r="P56" s="2"/>
      <c r="Q56" s="10">
        <v>492</v>
      </c>
      <c r="R56" s="11">
        <f t="shared" si="2"/>
        <v>492</v>
      </c>
      <c r="S56" s="23" t="s">
        <v>73</v>
      </c>
    </row>
    <row r="57" spans="1:19" ht="15" customHeight="1" x14ac:dyDescent="0.3">
      <c r="A57" s="13"/>
      <c r="B57" s="14" t="s">
        <v>70</v>
      </c>
      <c r="C57" s="15" t="s">
        <v>524</v>
      </c>
      <c r="D57" s="16" t="s">
        <v>525</v>
      </c>
      <c r="E57" s="16" t="s">
        <v>23</v>
      </c>
      <c r="F57" s="17"/>
      <c r="G57" s="21" t="str">
        <f>IF(F57="","",IFERROR(INDEX(BAREME!$A$5:$A$43,COUNTIF(BAREME!$B$5:$B$43,"&lt;"&amp;F57)+1),0))</f>
        <v/>
      </c>
      <c r="H57" s="17"/>
      <c r="I57" s="21" t="str">
        <f>IF(H57="","",IFERROR(INDEX(BAREME!$J$5:$J$43,MATCH(H57,BAREME!$K$5:$K$43,1)),0))</f>
        <v/>
      </c>
      <c r="J57" s="17"/>
      <c r="K57" s="21" t="str">
        <f>IF(J57="","",IF(J57&lt;BAREME!$D$4,40,IFERROR(INDEX(BAREME!$A$5:$A$43,COUNTIF(BAREME!$D$5:$D$43,"&lt;"&amp;J57)+1),0)))</f>
        <v/>
      </c>
      <c r="L57" s="17"/>
      <c r="M57" s="21" t="str">
        <f>IF(L57="","",IFERROR(INDEX(BAREME!$J$5:$J$43,MATCH(L57,BAREME!$M$5:$M$43,1)),0))</f>
        <v/>
      </c>
      <c r="N57" s="18"/>
      <c r="O57" s="22">
        <f t="shared" si="3"/>
        <v>0</v>
      </c>
      <c r="P57" s="13"/>
      <c r="Q57" s="10">
        <v>210</v>
      </c>
      <c r="R57" s="11">
        <f t="shared" si="2"/>
        <v>210</v>
      </c>
      <c r="S57" s="23" t="s">
        <v>73</v>
      </c>
    </row>
    <row r="58" spans="1:19" ht="15" customHeight="1" x14ac:dyDescent="0.3">
      <c r="A58" s="2"/>
      <c r="B58" s="3" t="s">
        <v>70</v>
      </c>
      <c r="C58" s="4" t="s">
        <v>526</v>
      </c>
      <c r="D58" s="5" t="s">
        <v>440</v>
      </c>
      <c r="E58" s="5" t="s">
        <v>20</v>
      </c>
      <c r="F58" s="6"/>
      <c r="G58" s="24" t="str">
        <f>IF(F58="","",IFERROR(INDEX(BAREME!$A$5:$A$43,COUNTIF(BAREME!$B$5:$B$43,"&lt;"&amp;F58)+1),0))</f>
        <v/>
      </c>
      <c r="H58" s="6"/>
      <c r="I58" s="24" t="str">
        <f>IF(H58="","",IFERROR(INDEX(BAREME!$J$5:$J$43,MATCH(H58,BAREME!$K$5:$K$43,1)),0))</f>
        <v/>
      </c>
      <c r="J58" s="6"/>
      <c r="K58" s="24" t="str">
        <f>IF(J58="","",IF(J58&lt;BAREME!$D$4,40,IFERROR(INDEX(BAREME!$A$5:$A$43,COUNTIF(BAREME!$D$5:$D$43,"&lt;"&amp;J58)+1),0)))</f>
        <v/>
      </c>
      <c r="L58" s="6"/>
      <c r="M58" s="24" t="str">
        <f>IF(L58="","",IFERROR(INDEX(BAREME!$J$5:$J$43,MATCH(L58,BAREME!$M$5:$M$43,1)),0))</f>
        <v/>
      </c>
      <c r="N58" s="8"/>
      <c r="O58" s="25">
        <f t="shared" si="3"/>
        <v>0</v>
      </c>
      <c r="P58" s="2"/>
      <c r="Q58" s="10">
        <v>221</v>
      </c>
      <c r="R58" s="11">
        <f t="shared" si="2"/>
        <v>221</v>
      </c>
      <c r="S58" s="23" t="s">
        <v>73</v>
      </c>
    </row>
    <row r="59" spans="1:19" ht="15" customHeight="1" x14ac:dyDescent="0.3">
      <c r="A59" s="13"/>
      <c r="B59" s="14" t="s">
        <v>70</v>
      </c>
      <c r="C59" s="15" t="s">
        <v>176</v>
      </c>
      <c r="D59" s="16" t="s">
        <v>527</v>
      </c>
      <c r="E59" s="16" t="s">
        <v>20</v>
      </c>
      <c r="F59" s="17"/>
      <c r="G59" s="21" t="str">
        <f>IF(F59="","",IFERROR(INDEX(BAREME!$A$5:$A$43,COUNTIF(BAREME!$B$5:$B$43,"&lt;"&amp;F59)+1),0))</f>
        <v/>
      </c>
      <c r="H59" s="17"/>
      <c r="I59" s="21" t="str">
        <f>IF(H59="","",IFERROR(INDEX(BAREME!$J$5:$J$43,MATCH(H59,BAREME!$K$5:$K$43,1)),0))</f>
        <v/>
      </c>
      <c r="J59" s="17"/>
      <c r="K59" s="21" t="str">
        <f>IF(J59="","",IF(J59&lt;BAREME!$D$4,40,IFERROR(INDEX(BAREME!$A$5:$A$43,COUNTIF(BAREME!$D$5:$D$43,"&lt;"&amp;J59)+1),0)))</f>
        <v/>
      </c>
      <c r="L59" s="17"/>
      <c r="M59" s="21" t="str">
        <f>IF(L59="","",IFERROR(INDEX(BAREME!$J$5:$J$43,MATCH(L59,BAREME!$M$5:$M$43,1)),0))</f>
        <v/>
      </c>
      <c r="N59" s="18"/>
      <c r="O59" s="22">
        <f t="shared" si="3"/>
        <v>0</v>
      </c>
      <c r="P59" s="13"/>
      <c r="Q59" s="10">
        <v>119</v>
      </c>
      <c r="R59" s="11">
        <f t="shared" si="2"/>
        <v>119</v>
      </c>
      <c r="S59" s="23" t="s">
        <v>73</v>
      </c>
    </row>
    <row r="60" spans="1:19" ht="15" customHeight="1" x14ac:dyDescent="0.3">
      <c r="A60" s="2"/>
      <c r="B60" s="3" t="s">
        <v>70</v>
      </c>
      <c r="C60" s="4" t="s">
        <v>528</v>
      </c>
      <c r="D60" s="5" t="s">
        <v>487</v>
      </c>
      <c r="E60" s="5" t="s">
        <v>20</v>
      </c>
      <c r="F60" s="6"/>
      <c r="G60" s="24" t="str">
        <f>IF(F60="","",IFERROR(INDEX(BAREME!$A$5:$A$43,COUNTIF(BAREME!$B$5:$B$43,"&lt;"&amp;F60)+1),0))</f>
        <v/>
      </c>
      <c r="H60" s="6"/>
      <c r="I60" s="24" t="str">
        <f>IF(H60="","",IFERROR(INDEX(BAREME!$J$5:$J$43,MATCH(H60,BAREME!$K$5:$K$43,1)),0))</f>
        <v/>
      </c>
      <c r="J60" s="6"/>
      <c r="K60" s="24" t="str">
        <f>IF(J60="","",IF(J60&lt;BAREME!$D$4,40,IFERROR(INDEX(BAREME!$A$5:$A$43,COUNTIF(BAREME!$D$5:$D$43,"&lt;"&amp;J60)+1),0)))</f>
        <v/>
      </c>
      <c r="L60" s="6"/>
      <c r="M60" s="24" t="str">
        <f>IF(L60="","",IFERROR(INDEX(BAREME!$J$5:$J$43,MATCH(L60,BAREME!$M$5:$M$43,1)),0))</f>
        <v/>
      </c>
      <c r="N60" s="8"/>
      <c r="O60" s="25">
        <f t="shared" si="3"/>
        <v>0</v>
      </c>
      <c r="P60" s="2"/>
      <c r="Q60" s="10">
        <v>48</v>
      </c>
      <c r="R60" s="11">
        <f t="shared" si="2"/>
        <v>48</v>
      </c>
      <c r="S60" s="23" t="s">
        <v>73</v>
      </c>
    </row>
    <row r="61" spans="1:19" ht="15" customHeight="1" x14ac:dyDescent="0.3">
      <c r="A61" s="13"/>
      <c r="B61" s="14" t="s">
        <v>70</v>
      </c>
      <c r="C61" s="15" t="s">
        <v>529</v>
      </c>
      <c r="D61" s="16" t="s">
        <v>530</v>
      </c>
      <c r="E61" s="16" t="s">
        <v>20</v>
      </c>
      <c r="F61" s="17"/>
      <c r="G61" s="21" t="str">
        <f>IF(F61="","",IFERROR(INDEX(BAREME!$A$5:$A$43,COUNTIF(BAREME!$B$5:$B$43,"&lt;"&amp;F61)+1),0))</f>
        <v/>
      </c>
      <c r="H61" s="17"/>
      <c r="I61" s="21" t="str">
        <f>IF(H61="","",IFERROR(INDEX(BAREME!$J$5:$J$43,MATCH(H61,BAREME!$K$5:$K$43,1)),0))</f>
        <v/>
      </c>
      <c r="J61" s="17"/>
      <c r="K61" s="21" t="str">
        <f>IF(J61="","",IF(J61&lt;BAREME!$D$4,40,IFERROR(INDEX(BAREME!$A$5:$A$43,COUNTIF(BAREME!$D$5:$D$43,"&lt;"&amp;J61)+1),0)))</f>
        <v/>
      </c>
      <c r="L61" s="17"/>
      <c r="M61" s="21" t="str">
        <f>IF(L61="","",IFERROR(INDEX(BAREME!$J$5:$J$43,MATCH(L61,BAREME!$M$5:$M$43,1)),0))</f>
        <v/>
      </c>
      <c r="N61" s="18"/>
      <c r="O61" s="22">
        <f t="shared" si="3"/>
        <v>0</v>
      </c>
      <c r="P61" s="13"/>
      <c r="Q61" s="10">
        <v>48</v>
      </c>
      <c r="R61" s="11">
        <f t="shared" si="2"/>
        <v>48</v>
      </c>
      <c r="S61" s="23" t="s">
        <v>73</v>
      </c>
    </row>
    <row r="62" spans="1:19" ht="15" customHeight="1" x14ac:dyDescent="0.3">
      <c r="A62" s="2"/>
      <c r="B62" s="3" t="s">
        <v>17</v>
      </c>
      <c r="C62" s="4" t="s">
        <v>531</v>
      </c>
      <c r="D62" s="5" t="s">
        <v>532</v>
      </c>
      <c r="E62" s="5" t="s">
        <v>41</v>
      </c>
      <c r="F62" s="6"/>
      <c r="G62" s="24" t="str">
        <f>IF(F62="","",IFERROR(INDEX(BAREME!$A$5:$A$43,COUNTIF(BAREME!$B$5:$B$43,"&lt;"&amp;F62)+1),0))</f>
        <v/>
      </c>
      <c r="H62" s="6"/>
      <c r="I62" s="24" t="str">
        <f>IF(H62="","",IFERROR(INDEX(BAREME!$J$5:$J$43,MATCH(H62,BAREME!$K$5:$K$43,1)),0))</f>
        <v/>
      </c>
      <c r="J62" s="6"/>
      <c r="K62" s="24" t="str">
        <f>IF(J62="","",IF(J62&lt;BAREME!$D$4,40,IFERROR(INDEX(BAREME!$A$5:$A$43,COUNTIF(BAREME!$D$5:$D$43,"&lt;"&amp;J62)+1),0)))</f>
        <v/>
      </c>
      <c r="L62" s="6"/>
      <c r="M62" s="24" t="str">
        <f>IF(L62="","",IFERROR(INDEX(BAREME!$J$5:$J$43,MATCH(L62,BAREME!$M$5:$M$43,1)),0))</f>
        <v/>
      </c>
      <c r="N62" s="8"/>
      <c r="O62" s="25">
        <f t="shared" si="3"/>
        <v>0</v>
      </c>
      <c r="P62" s="2"/>
      <c r="Q62" s="10">
        <v>279</v>
      </c>
      <c r="R62" s="11">
        <f t="shared" si="2"/>
        <v>279</v>
      </c>
      <c r="S62" s="12">
        <v>28</v>
      </c>
    </row>
    <row r="63" spans="1:19" ht="15" customHeight="1" x14ac:dyDescent="0.3">
      <c r="A63" s="13"/>
      <c r="B63" s="14" t="s">
        <v>70</v>
      </c>
      <c r="C63" s="15" t="s">
        <v>533</v>
      </c>
      <c r="D63" s="16" t="s">
        <v>534</v>
      </c>
      <c r="E63" s="16" t="s">
        <v>41</v>
      </c>
      <c r="F63" s="17"/>
      <c r="G63" s="21" t="str">
        <f>IF(F63="","",IFERROR(INDEX(BAREME!$A$5:$A$43,COUNTIF(BAREME!$B$5:$B$43,"&lt;"&amp;F63)+1),0))</f>
        <v/>
      </c>
      <c r="H63" s="17"/>
      <c r="I63" s="21" t="str">
        <f>IF(H63="","",IFERROR(INDEX(BAREME!$J$5:$J$43,MATCH(H63,BAREME!$K$5:$K$43,1)),0))</f>
        <v/>
      </c>
      <c r="J63" s="17"/>
      <c r="K63" s="21" t="str">
        <f>IF(J63="","",IF(J63&lt;BAREME!$D$4,40,IFERROR(INDEX(BAREME!$A$5:$A$43,COUNTIF(BAREME!$D$5:$D$43,"&lt;"&amp;J63)+1),0)))</f>
        <v/>
      </c>
      <c r="L63" s="17"/>
      <c r="M63" s="21" t="str">
        <f>IF(L63="","",IFERROR(INDEX(BAREME!$J$5:$J$43,MATCH(L63,BAREME!$M$5:$M$43,1)),0))</f>
        <v/>
      </c>
      <c r="N63" s="18"/>
      <c r="O63" s="22">
        <f t="shared" si="3"/>
        <v>0</v>
      </c>
      <c r="P63" s="13"/>
      <c r="Q63" s="10">
        <v>142</v>
      </c>
      <c r="R63" s="11">
        <f t="shared" si="2"/>
        <v>142</v>
      </c>
      <c r="S63" s="23" t="s">
        <v>73</v>
      </c>
    </row>
    <row r="64" spans="1:19" ht="15" customHeight="1" x14ac:dyDescent="0.3">
      <c r="A64" s="2"/>
      <c r="B64" s="3" t="s">
        <v>70</v>
      </c>
      <c r="C64" s="4" t="s">
        <v>474</v>
      </c>
      <c r="D64" s="5" t="s">
        <v>460</v>
      </c>
      <c r="E64" s="5" t="s">
        <v>41</v>
      </c>
      <c r="F64" s="6"/>
      <c r="G64" s="24" t="str">
        <f>IF(F64="","",IFERROR(INDEX(BAREME!$A$5:$A$43,COUNTIF(BAREME!$B$5:$B$43,"&lt;"&amp;F64)+1),0))</f>
        <v/>
      </c>
      <c r="H64" s="6"/>
      <c r="I64" s="24" t="str">
        <f>IF(H64="","",IFERROR(INDEX(BAREME!$J$5:$J$43,MATCH(H64,BAREME!$K$5:$K$43,1)),0))</f>
        <v/>
      </c>
      <c r="J64" s="6"/>
      <c r="K64" s="24" t="str">
        <f>IF(J64="","",IF(J64&lt;BAREME!$D$4,40,IFERROR(INDEX(BAREME!$A$5:$A$43,COUNTIF(BAREME!$D$5:$D$43,"&lt;"&amp;J64)+1),0)))</f>
        <v/>
      </c>
      <c r="L64" s="6"/>
      <c r="M64" s="24" t="str">
        <f>IF(L64="","",IFERROR(INDEX(BAREME!$J$5:$J$43,MATCH(L64,BAREME!$M$5:$M$43,1)),0))</f>
        <v/>
      </c>
      <c r="N64" s="8"/>
      <c r="O64" s="25">
        <f t="shared" si="3"/>
        <v>0</v>
      </c>
      <c r="P64" s="2"/>
      <c r="Q64" s="10">
        <v>80</v>
      </c>
      <c r="R64" s="11">
        <f t="shared" si="2"/>
        <v>80</v>
      </c>
      <c r="S64" s="23" t="s">
        <v>73</v>
      </c>
    </row>
    <row r="65" spans="1:19" ht="15" customHeight="1" x14ac:dyDescent="0.3">
      <c r="A65" s="13"/>
      <c r="B65" s="14" t="s">
        <v>70</v>
      </c>
      <c r="C65" s="15" t="s">
        <v>484</v>
      </c>
      <c r="D65" s="16" t="s">
        <v>485</v>
      </c>
      <c r="E65" s="16" t="s">
        <v>41</v>
      </c>
      <c r="F65" s="17"/>
      <c r="G65" s="21" t="str">
        <f>IF(F65="","",IFERROR(INDEX(BAREME!$A$5:$A$43,COUNTIF(BAREME!$B$5:$B$43,"&lt;"&amp;F65)+1),0))</f>
        <v/>
      </c>
      <c r="H65" s="17"/>
      <c r="I65" s="21" t="str">
        <f>IF(H65="","",IFERROR(INDEX(BAREME!$J$5:$J$43,MATCH(H65,BAREME!$K$5:$K$43,1)),0))</f>
        <v/>
      </c>
      <c r="J65" s="17"/>
      <c r="K65" s="21" t="str">
        <f>IF(J65="","",IF(J65&lt;BAREME!$D$4,40,IFERROR(INDEX(BAREME!$A$5:$A$43,COUNTIF(BAREME!$D$5:$D$43,"&lt;"&amp;J65)+1),0)))</f>
        <v/>
      </c>
      <c r="L65" s="17"/>
      <c r="M65" s="21" t="str">
        <f>IF(L65="","",IFERROR(INDEX(BAREME!$J$5:$J$43,MATCH(L65,BAREME!$M$5:$M$43,1)),0))</f>
        <v/>
      </c>
      <c r="N65" s="18"/>
      <c r="O65" s="22">
        <f t="shared" si="3"/>
        <v>0</v>
      </c>
      <c r="P65" s="13"/>
      <c r="Q65" s="26"/>
      <c r="R65" s="27"/>
      <c r="S65" s="13"/>
    </row>
    <row r="66" spans="1:19" ht="15" customHeight="1" x14ac:dyDescent="0.3">
      <c r="A66" s="2"/>
      <c r="B66" s="3" t="s">
        <v>70</v>
      </c>
      <c r="C66" s="4" t="s">
        <v>535</v>
      </c>
      <c r="D66" s="5" t="s">
        <v>462</v>
      </c>
      <c r="E66" s="5" t="s">
        <v>41</v>
      </c>
      <c r="F66" s="6"/>
      <c r="G66" s="24" t="str">
        <f>IF(F66="","",IFERROR(INDEX(BAREME!$A$5:$A$43,COUNTIF(BAREME!$B$5:$B$43,"&lt;"&amp;F66)+1),0))</f>
        <v/>
      </c>
      <c r="H66" s="6"/>
      <c r="I66" s="24" t="str">
        <f>IF(H66="","",IFERROR(INDEX(BAREME!$J$5:$J$43,MATCH(H66,BAREME!$K$5:$K$43,1)),0))</f>
        <v/>
      </c>
      <c r="J66" s="6"/>
      <c r="K66" s="24" t="str">
        <f>IF(J66="","",IF(J66&lt;BAREME!$D$4,40,IFERROR(INDEX(BAREME!$A$5:$A$43,COUNTIF(BAREME!$D$5:$D$43,"&lt;"&amp;J66)+1),0)))</f>
        <v/>
      </c>
      <c r="L66" s="6"/>
      <c r="M66" s="24" t="str">
        <f>IF(L66="","",IFERROR(INDEX(BAREME!$J$5:$J$43,MATCH(L66,BAREME!$M$5:$M$43,1)),0))</f>
        <v/>
      </c>
      <c r="N66" s="8"/>
      <c r="O66" s="25">
        <f t="shared" si="3"/>
        <v>0</v>
      </c>
      <c r="P66" s="2"/>
      <c r="Q66" s="10">
        <v>96</v>
      </c>
      <c r="R66" s="11">
        <f t="shared" ref="R66:R85" si="4">Q66+O66</f>
        <v>96</v>
      </c>
      <c r="S66" s="23" t="s">
        <v>73</v>
      </c>
    </row>
    <row r="67" spans="1:19" ht="15" customHeight="1" x14ac:dyDescent="0.3">
      <c r="A67" s="13"/>
      <c r="B67" s="14" t="s">
        <v>70</v>
      </c>
      <c r="C67" s="15" t="s">
        <v>150</v>
      </c>
      <c r="D67" s="16" t="s">
        <v>536</v>
      </c>
      <c r="E67" s="16" t="s">
        <v>41</v>
      </c>
      <c r="F67" s="17"/>
      <c r="G67" s="21" t="str">
        <f>IF(F67="","",IFERROR(INDEX(BAREME!$A$5:$A$43,COUNTIF(BAREME!$B$5:$B$43,"&lt;"&amp;F67)+1),0))</f>
        <v/>
      </c>
      <c r="H67" s="17"/>
      <c r="I67" s="21" t="str">
        <f>IF(H67="","",IFERROR(INDEX(BAREME!$J$5:$J$43,MATCH(H67,BAREME!$K$5:$K$43,1)),0))</f>
        <v/>
      </c>
      <c r="J67" s="17"/>
      <c r="K67" s="21" t="str">
        <f>IF(J67="","",IF(J67&lt;BAREME!$D$4,40,IFERROR(INDEX(BAREME!$A$5:$A$43,COUNTIF(BAREME!$D$5:$D$43,"&lt;"&amp;J67)+1),0)))</f>
        <v/>
      </c>
      <c r="L67" s="17"/>
      <c r="M67" s="21" t="str">
        <f>IF(L67="","",IFERROR(INDEX(BAREME!$J$5:$J$43,MATCH(L67,BAREME!$M$5:$M$43,1)),0))</f>
        <v/>
      </c>
      <c r="N67" s="18"/>
      <c r="O67" s="22">
        <f t="shared" si="3"/>
        <v>0</v>
      </c>
      <c r="P67" s="13"/>
      <c r="Q67" s="10">
        <v>45</v>
      </c>
      <c r="R67" s="11">
        <f t="shared" si="4"/>
        <v>45</v>
      </c>
      <c r="S67" s="23" t="s">
        <v>73</v>
      </c>
    </row>
    <row r="68" spans="1:19" ht="15" customHeight="1" x14ac:dyDescent="0.3">
      <c r="A68" s="2"/>
      <c r="B68" s="3" t="s">
        <v>70</v>
      </c>
      <c r="C68" s="4" t="s">
        <v>537</v>
      </c>
      <c r="D68" s="5" t="s">
        <v>538</v>
      </c>
      <c r="E68" s="5" t="s">
        <v>41</v>
      </c>
      <c r="F68" s="6"/>
      <c r="G68" s="24" t="str">
        <f>IF(F68="","",IFERROR(INDEX(BAREME!$A$5:$A$43,COUNTIF(BAREME!$B$5:$B$43,"&lt;"&amp;F68)+1),0))</f>
        <v/>
      </c>
      <c r="H68" s="6"/>
      <c r="I68" s="24" t="str">
        <f>IF(H68="","",IFERROR(INDEX(BAREME!$J$5:$J$43,MATCH(H68,BAREME!$K$5:$K$43,1)),0))</f>
        <v/>
      </c>
      <c r="J68" s="6"/>
      <c r="K68" s="24" t="str">
        <f>IF(J68="","",IF(J68&lt;BAREME!$D$4,40,IFERROR(INDEX(BAREME!$A$5:$A$43,COUNTIF(BAREME!$D$5:$D$43,"&lt;"&amp;J68)+1),0)))</f>
        <v/>
      </c>
      <c r="L68" s="6"/>
      <c r="M68" s="24" t="str">
        <f>IF(L68="","",IFERROR(INDEX(BAREME!$J$5:$J$43,MATCH(L68,BAREME!$M$5:$M$43,1)),0))</f>
        <v/>
      </c>
      <c r="N68" s="8"/>
      <c r="O68" s="25">
        <f t="shared" ref="O68:O85" si="5">SUM(G68,I68,K68,M68)</f>
        <v>0</v>
      </c>
      <c r="P68" s="2"/>
      <c r="Q68" s="10">
        <v>61</v>
      </c>
      <c r="R68" s="11">
        <f t="shared" si="4"/>
        <v>61</v>
      </c>
      <c r="S68" s="23" t="s">
        <v>73</v>
      </c>
    </row>
    <row r="69" spans="1:19" ht="15" customHeight="1" x14ac:dyDescent="0.3">
      <c r="A69" s="13"/>
      <c r="B69" s="14" t="s">
        <v>70</v>
      </c>
      <c r="C69" s="15" t="s">
        <v>539</v>
      </c>
      <c r="D69" s="16" t="s">
        <v>540</v>
      </c>
      <c r="E69" s="16" t="s">
        <v>41</v>
      </c>
      <c r="F69" s="17"/>
      <c r="G69" s="21" t="str">
        <f>IF(F69="","",IFERROR(INDEX(BAREME!$A$5:$A$43,COUNTIF(BAREME!$B$5:$B$43,"&lt;"&amp;F69)+1),0))</f>
        <v/>
      </c>
      <c r="H69" s="17"/>
      <c r="I69" s="21" t="str">
        <f>IF(H69="","",IFERROR(INDEX(BAREME!$J$5:$J$43,MATCH(H69,BAREME!$K$5:$K$43,1)),0))</f>
        <v/>
      </c>
      <c r="J69" s="17"/>
      <c r="K69" s="21" t="str">
        <f>IF(J69="","",IF(J69&lt;BAREME!$D$4,40,IFERROR(INDEX(BAREME!$A$5:$A$43,COUNTIF(BAREME!$D$5:$D$43,"&lt;"&amp;J69)+1),0)))</f>
        <v/>
      </c>
      <c r="L69" s="17"/>
      <c r="M69" s="21" t="str">
        <f>IF(L69="","",IFERROR(INDEX(BAREME!$J$5:$J$43,MATCH(L69,BAREME!$M$5:$M$43,1)),0))</f>
        <v/>
      </c>
      <c r="N69" s="18"/>
      <c r="O69" s="22">
        <f t="shared" si="5"/>
        <v>0</v>
      </c>
      <c r="P69" s="13"/>
      <c r="Q69" s="10">
        <v>75</v>
      </c>
      <c r="R69" s="11">
        <f t="shared" si="4"/>
        <v>75</v>
      </c>
      <c r="S69" s="23" t="s">
        <v>73</v>
      </c>
    </row>
    <row r="70" spans="1:19" ht="15" customHeight="1" x14ac:dyDescent="0.3">
      <c r="A70" s="2"/>
      <c r="B70" s="3" t="s">
        <v>70</v>
      </c>
      <c r="C70" s="4" t="s">
        <v>541</v>
      </c>
      <c r="D70" s="5" t="s">
        <v>542</v>
      </c>
      <c r="E70" s="5" t="s">
        <v>82</v>
      </c>
      <c r="F70" s="6"/>
      <c r="G70" s="24" t="str">
        <f>IF(F70="","",IFERROR(INDEX(BAREME!$A$5:$A$43,COUNTIF(BAREME!$B$5:$B$43,"&lt;"&amp;F70)+1),0))</f>
        <v/>
      </c>
      <c r="H70" s="6"/>
      <c r="I70" s="24" t="str">
        <f>IF(H70="","",IFERROR(INDEX(BAREME!$J$5:$J$43,MATCH(H70,BAREME!$K$5:$K$43,1)),0))</f>
        <v/>
      </c>
      <c r="J70" s="6"/>
      <c r="K70" s="24" t="str">
        <f>IF(J70="","",IF(J70&lt;BAREME!$D$4,40,IFERROR(INDEX(BAREME!$A$5:$A$43,COUNTIF(BAREME!$D$5:$D$43,"&lt;"&amp;J70)+1),0)))</f>
        <v/>
      </c>
      <c r="L70" s="6"/>
      <c r="M70" s="24" t="str">
        <f>IF(L70="","",IFERROR(INDEX(BAREME!$J$5:$J$43,MATCH(L70,BAREME!$M$5:$M$43,1)),0))</f>
        <v/>
      </c>
      <c r="N70" s="8"/>
      <c r="O70" s="25">
        <f t="shared" si="5"/>
        <v>0</v>
      </c>
      <c r="P70" s="2"/>
      <c r="Q70" s="10">
        <v>59</v>
      </c>
      <c r="R70" s="11">
        <f t="shared" si="4"/>
        <v>59</v>
      </c>
      <c r="S70" s="23" t="s">
        <v>73</v>
      </c>
    </row>
    <row r="71" spans="1:19" ht="15" customHeight="1" x14ac:dyDescent="0.3">
      <c r="A71" s="13"/>
      <c r="B71" s="14" t="s">
        <v>70</v>
      </c>
      <c r="C71" s="15" t="s">
        <v>198</v>
      </c>
      <c r="D71" s="16" t="s">
        <v>191</v>
      </c>
      <c r="E71" s="16" t="s">
        <v>20</v>
      </c>
      <c r="F71" s="17"/>
      <c r="G71" s="21" t="str">
        <f>IF(F71="","",IFERROR(INDEX(BAREME!$A$5:$A$43,COUNTIF(BAREME!$B$5:$B$43,"&lt;"&amp;F71)+1),0))</f>
        <v/>
      </c>
      <c r="H71" s="17"/>
      <c r="I71" s="21" t="str">
        <f>IF(H71="","",IFERROR(INDEX(BAREME!$J$5:$J$43,MATCH(H71,BAREME!$K$5:$K$43,1)),0))</f>
        <v/>
      </c>
      <c r="J71" s="17"/>
      <c r="K71" s="21" t="str">
        <f>IF(J71="","",IF(J71&lt;BAREME!$D$4,40,IFERROR(INDEX(BAREME!$A$5:$A$43,COUNTIF(BAREME!$D$5:$D$43,"&lt;"&amp;J71)+1),0)))</f>
        <v/>
      </c>
      <c r="L71" s="17"/>
      <c r="M71" s="21" t="str">
        <f>IF(L71="","",IFERROR(INDEX(BAREME!$J$5:$J$43,MATCH(L71,BAREME!$M$5:$M$43,1)),0))</f>
        <v/>
      </c>
      <c r="N71" s="18"/>
      <c r="O71" s="22">
        <f t="shared" si="5"/>
        <v>0</v>
      </c>
      <c r="P71" s="13"/>
      <c r="Q71" s="10">
        <v>68</v>
      </c>
      <c r="R71" s="11">
        <f t="shared" si="4"/>
        <v>68</v>
      </c>
      <c r="S71" s="23" t="s">
        <v>73</v>
      </c>
    </row>
    <row r="72" spans="1:19" ht="15" customHeight="1" x14ac:dyDescent="0.3">
      <c r="A72" s="2"/>
      <c r="B72" s="3" t="s">
        <v>70</v>
      </c>
      <c r="C72" s="4" t="s">
        <v>543</v>
      </c>
      <c r="D72" s="5" t="s">
        <v>544</v>
      </c>
      <c r="E72" s="5" t="s">
        <v>41</v>
      </c>
      <c r="F72" s="6"/>
      <c r="G72" s="24" t="str">
        <f>IF(F72="","",IFERROR(INDEX(BAREME!$A$5:$A$43,COUNTIF(BAREME!$B$5:$B$43,"&lt;"&amp;F72)+1),0))</f>
        <v/>
      </c>
      <c r="H72" s="6"/>
      <c r="I72" s="24" t="str">
        <f>IF(H72="","",IFERROR(INDEX(BAREME!$J$5:$J$43,MATCH(H72,BAREME!$K$5:$K$43,1)),0))</f>
        <v/>
      </c>
      <c r="J72" s="6"/>
      <c r="K72" s="24" t="str">
        <f>IF(J72="","",IF(J72&lt;BAREME!$D$4,40,IFERROR(INDEX(BAREME!$A$5:$A$43,COUNTIF(BAREME!$D$5:$D$43,"&lt;"&amp;J72)+1),0)))</f>
        <v/>
      </c>
      <c r="L72" s="6"/>
      <c r="M72" s="24" t="str">
        <f>IF(L72="","",IFERROR(INDEX(BAREME!$J$5:$J$43,MATCH(L72,BAREME!$M$5:$M$43,1)),0))</f>
        <v/>
      </c>
      <c r="N72" s="8"/>
      <c r="O72" s="25">
        <f t="shared" si="5"/>
        <v>0</v>
      </c>
      <c r="P72" s="2"/>
      <c r="Q72" s="10">
        <v>168</v>
      </c>
      <c r="R72" s="11">
        <f t="shared" si="4"/>
        <v>168</v>
      </c>
      <c r="S72" s="23" t="s">
        <v>73</v>
      </c>
    </row>
    <row r="73" spans="1:19" ht="15" customHeight="1" x14ac:dyDescent="0.3">
      <c r="A73" s="13"/>
      <c r="B73" s="14" t="s">
        <v>70</v>
      </c>
      <c r="C73" s="15" t="s">
        <v>545</v>
      </c>
      <c r="D73" s="16" t="s">
        <v>440</v>
      </c>
      <c r="E73" s="16" t="s">
        <v>20</v>
      </c>
      <c r="F73" s="17"/>
      <c r="G73" s="21" t="str">
        <f>IF(F73="","",IFERROR(INDEX(BAREME!$A$5:$A$43,COUNTIF(BAREME!$B$5:$B$43,"&lt;"&amp;F73)+1),0))</f>
        <v/>
      </c>
      <c r="H73" s="17"/>
      <c r="I73" s="21" t="str">
        <f>IF(H73="","",IFERROR(INDEX(BAREME!$J$5:$J$43,MATCH(H73,BAREME!$K$5:$K$43,1)),0))</f>
        <v/>
      </c>
      <c r="J73" s="17"/>
      <c r="K73" s="21" t="str">
        <f>IF(J73="","",IF(J73&lt;BAREME!$D$4,40,IFERROR(INDEX(BAREME!$A$5:$A$43,COUNTIF(BAREME!$D$5:$D$43,"&lt;"&amp;J73)+1),0)))</f>
        <v/>
      </c>
      <c r="L73" s="17"/>
      <c r="M73" s="21" t="str">
        <f>IF(L73="","",IFERROR(INDEX(BAREME!$J$5:$J$43,MATCH(L73,BAREME!$M$5:$M$43,1)),0))</f>
        <v/>
      </c>
      <c r="N73" s="18"/>
      <c r="O73" s="22">
        <f t="shared" si="5"/>
        <v>0</v>
      </c>
      <c r="P73" s="13"/>
      <c r="Q73" s="10">
        <v>258</v>
      </c>
      <c r="R73" s="11">
        <f t="shared" si="4"/>
        <v>258</v>
      </c>
      <c r="S73" s="23" t="s">
        <v>73</v>
      </c>
    </row>
    <row r="74" spans="1:19" ht="15" customHeight="1" x14ac:dyDescent="0.3">
      <c r="A74" s="2"/>
      <c r="B74" s="3" t="s">
        <v>70</v>
      </c>
      <c r="C74" s="4" t="s">
        <v>546</v>
      </c>
      <c r="D74" s="5" t="s">
        <v>547</v>
      </c>
      <c r="E74" s="5" t="s">
        <v>20</v>
      </c>
      <c r="F74" s="6"/>
      <c r="G74" s="24" t="str">
        <f>IF(F74="","",IFERROR(INDEX(BAREME!$A$5:$A$43,COUNTIF(BAREME!$B$5:$B$43,"&lt;"&amp;F74)+1),0))</f>
        <v/>
      </c>
      <c r="H74" s="6"/>
      <c r="I74" s="24" t="str">
        <f>IF(H74="","",IFERROR(INDEX(BAREME!$J$5:$J$43,MATCH(H74,BAREME!$K$5:$K$43,1)),0))</f>
        <v/>
      </c>
      <c r="J74" s="6"/>
      <c r="K74" s="24" t="str">
        <f>IF(J74="","",IF(J74&lt;BAREME!$D$4,40,IFERROR(INDEX(BAREME!$A$5:$A$43,COUNTIF(BAREME!$D$5:$D$43,"&lt;"&amp;J74)+1),0)))</f>
        <v/>
      </c>
      <c r="L74" s="6"/>
      <c r="M74" s="24" t="str">
        <f>IF(L74="","",IFERROR(INDEX(BAREME!$J$5:$J$43,MATCH(L74,BAREME!$M$5:$M$43,1)),0))</f>
        <v/>
      </c>
      <c r="N74" s="8"/>
      <c r="O74" s="25">
        <f t="shared" si="5"/>
        <v>0</v>
      </c>
      <c r="P74" s="2"/>
      <c r="Q74" s="10">
        <v>144</v>
      </c>
      <c r="R74" s="11">
        <f t="shared" si="4"/>
        <v>144</v>
      </c>
      <c r="S74" s="23" t="s">
        <v>73</v>
      </c>
    </row>
    <row r="75" spans="1:19" ht="15" customHeight="1" x14ac:dyDescent="0.3">
      <c r="A75" s="13"/>
      <c r="B75" s="14" t="s">
        <v>70</v>
      </c>
      <c r="C75" s="15" t="s">
        <v>548</v>
      </c>
      <c r="D75" s="16" t="s">
        <v>461</v>
      </c>
      <c r="E75" s="16" t="s">
        <v>20</v>
      </c>
      <c r="F75" s="17"/>
      <c r="G75" s="21" t="str">
        <f>IF(F75="","",IFERROR(INDEX(BAREME!$A$5:$A$43,COUNTIF(BAREME!$B$5:$B$43,"&lt;"&amp;F75)+1),0))</f>
        <v/>
      </c>
      <c r="H75" s="17"/>
      <c r="I75" s="21" t="str">
        <f>IF(H75="","",IFERROR(INDEX(BAREME!$J$5:$J$43,MATCH(H75,BAREME!$K$5:$K$43,1)),0))</f>
        <v/>
      </c>
      <c r="J75" s="17"/>
      <c r="K75" s="21" t="str">
        <f>IF(J75="","",IF(J75&lt;BAREME!$D$4,40,IFERROR(INDEX(BAREME!$A$5:$A$43,COUNTIF(BAREME!$D$5:$D$43,"&lt;"&amp;J75)+1),0)))</f>
        <v/>
      </c>
      <c r="L75" s="17"/>
      <c r="M75" s="21" t="str">
        <f>IF(L75="","",IFERROR(INDEX(BAREME!$J$5:$J$43,MATCH(L75,BAREME!$M$5:$M$43,1)),0))</f>
        <v/>
      </c>
      <c r="N75" s="18"/>
      <c r="O75" s="22">
        <f t="shared" si="5"/>
        <v>0</v>
      </c>
      <c r="P75" s="13"/>
      <c r="Q75" s="10">
        <v>61</v>
      </c>
      <c r="R75" s="11">
        <f t="shared" si="4"/>
        <v>61</v>
      </c>
      <c r="S75" s="23" t="s">
        <v>73</v>
      </c>
    </row>
    <row r="76" spans="1:19" ht="15" customHeight="1" x14ac:dyDescent="0.3">
      <c r="A76" s="2"/>
      <c r="B76" s="3" t="s">
        <v>70</v>
      </c>
      <c r="C76" s="4" t="s">
        <v>549</v>
      </c>
      <c r="D76" s="5" t="s">
        <v>550</v>
      </c>
      <c r="E76" s="5" t="s">
        <v>32</v>
      </c>
      <c r="F76" s="6"/>
      <c r="G76" s="24" t="str">
        <f>IF(F76="","",IFERROR(INDEX(BAREME!$A$5:$A$43,COUNTIF(BAREME!$B$5:$B$43,"&lt;"&amp;F76)+1),0))</f>
        <v/>
      </c>
      <c r="H76" s="6"/>
      <c r="I76" s="24" t="str">
        <f>IF(H76="","",IFERROR(INDEX(BAREME!$J$5:$J$43,MATCH(H76,BAREME!$K$5:$K$43,1)),0))</f>
        <v/>
      </c>
      <c r="J76" s="6"/>
      <c r="K76" s="24" t="str">
        <f>IF(J76="","",IF(J76&lt;BAREME!$D$4,40,IFERROR(INDEX(BAREME!$A$5:$A$43,COUNTIF(BAREME!$D$5:$D$43,"&lt;"&amp;J76)+1),0)))</f>
        <v/>
      </c>
      <c r="L76" s="6"/>
      <c r="M76" s="24" t="str">
        <f>IF(L76="","",IFERROR(INDEX(BAREME!$J$5:$J$43,MATCH(L76,BAREME!$M$5:$M$43,1)),0))</f>
        <v/>
      </c>
      <c r="N76" s="8"/>
      <c r="O76" s="25">
        <f t="shared" si="5"/>
        <v>0</v>
      </c>
      <c r="P76" s="2"/>
      <c r="Q76" s="10">
        <v>302</v>
      </c>
      <c r="R76" s="11">
        <f t="shared" si="4"/>
        <v>302</v>
      </c>
      <c r="S76" s="23" t="s">
        <v>73</v>
      </c>
    </row>
    <row r="77" spans="1:19" ht="15" customHeight="1" x14ac:dyDescent="0.3">
      <c r="A77" s="13"/>
      <c r="B77" s="14" t="s">
        <v>70</v>
      </c>
      <c r="C77" s="15" t="s">
        <v>551</v>
      </c>
      <c r="D77" s="16" t="s">
        <v>552</v>
      </c>
      <c r="E77" s="16" t="s">
        <v>23</v>
      </c>
      <c r="F77" s="17"/>
      <c r="G77" s="21" t="str">
        <f>IF(F77="","",IFERROR(INDEX(BAREME!$A$5:$A$43,COUNTIF(BAREME!$B$5:$B$43,"&lt;"&amp;F77)+1),0))</f>
        <v/>
      </c>
      <c r="H77" s="17"/>
      <c r="I77" s="21" t="str">
        <f>IF(H77="","",IFERROR(INDEX(BAREME!$J$5:$J$43,MATCH(H77,BAREME!$K$5:$K$43,1)),0))</f>
        <v/>
      </c>
      <c r="J77" s="17"/>
      <c r="K77" s="21" t="str">
        <f>IF(J77="","",IF(J77&lt;BAREME!$D$4,40,IFERROR(INDEX(BAREME!$A$5:$A$43,COUNTIF(BAREME!$D$5:$D$43,"&lt;"&amp;J77)+1),0)))</f>
        <v/>
      </c>
      <c r="L77" s="17"/>
      <c r="M77" s="21" t="str">
        <f>IF(L77="","",IFERROR(INDEX(BAREME!$J$5:$J$43,MATCH(L77,BAREME!$M$5:$M$43,1)),0))</f>
        <v/>
      </c>
      <c r="N77" s="18"/>
      <c r="O77" s="22">
        <f t="shared" si="5"/>
        <v>0</v>
      </c>
      <c r="P77" s="13"/>
      <c r="Q77" s="10">
        <v>215</v>
      </c>
      <c r="R77" s="11">
        <f t="shared" si="4"/>
        <v>215</v>
      </c>
      <c r="S77" s="23" t="s">
        <v>73</v>
      </c>
    </row>
    <row r="78" spans="1:19" ht="15" customHeight="1" x14ac:dyDescent="0.3">
      <c r="A78" s="2"/>
      <c r="B78" s="3" t="s">
        <v>70</v>
      </c>
      <c r="C78" s="4" t="s">
        <v>553</v>
      </c>
      <c r="D78" s="5" t="s">
        <v>554</v>
      </c>
      <c r="E78" s="5" t="s">
        <v>41</v>
      </c>
      <c r="F78" s="6"/>
      <c r="G78" s="24" t="str">
        <f>IF(F78="","",IFERROR(INDEX(BAREME!$A$5:$A$43,COUNTIF(BAREME!$B$5:$B$43,"&lt;"&amp;F78)+1),0))</f>
        <v/>
      </c>
      <c r="H78" s="6"/>
      <c r="I78" s="24" t="str">
        <f>IF(H78="","",IFERROR(INDEX(BAREME!$J$5:$J$43,MATCH(H78,BAREME!$K$5:$K$43,1)),0))</f>
        <v/>
      </c>
      <c r="J78" s="6"/>
      <c r="K78" s="24" t="str">
        <f>IF(J78="","",IF(J78&lt;BAREME!$D$4,40,IFERROR(INDEX(BAREME!$A$5:$A$43,COUNTIF(BAREME!$D$5:$D$43,"&lt;"&amp;J78)+1),0)))</f>
        <v/>
      </c>
      <c r="L78" s="6"/>
      <c r="M78" s="24" t="str">
        <f>IF(L78="","",IFERROR(INDEX(BAREME!$J$5:$J$43,MATCH(L78,BAREME!$M$5:$M$43,1)),0))</f>
        <v/>
      </c>
      <c r="N78" s="8"/>
      <c r="O78" s="25">
        <f t="shared" si="5"/>
        <v>0</v>
      </c>
      <c r="P78" s="2"/>
      <c r="Q78" s="10">
        <v>269</v>
      </c>
      <c r="R78" s="11">
        <f t="shared" si="4"/>
        <v>269</v>
      </c>
      <c r="S78" s="23" t="s">
        <v>73</v>
      </c>
    </row>
    <row r="79" spans="1:19" ht="15" customHeight="1" x14ac:dyDescent="0.3">
      <c r="A79" s="13"/>
      <c r="B79" s="14" t="s">
        <v>70</v>
      </c>
      <c r="C79" s="15" t="s">
        <v>163</v>
      </c>
      <c r="D79" s="16" t="s">
        <v>555</v>
      </c>
      <c r="E79" s="16" t="s">
        <v>23</v>
      </c>
      <c r="F79" s="17"/>
      <c r="G79" s="21" t="str">
        <f>IF(F79="","",IFERROR(INDEX(BAREME!$A$5:$A$43,COUNTIF(BAREME!$B$5:$B$43,"&lt;"&amp;F79)+1),0))</f>
        <v/>
      </c>
      <c r="H79" s="17"/>
      <c r="I79" s="21" t="str">
        <f>IF(H79="","",IFERROR(INDEX(BAREME!$J$5:$J$43,MATCH(H79,BAREME!$K$5:$K$43,1)),0))</f>
        <v/>
      </c>
      <c r="J79" s="17"/>
      <c r="K79" s="21" t="str">
        <f>IF(J79="","",IF(J79&lt;BAREME!$D$4,40,IFERROR(INDEX(BAREME!$A$5:$A$43,COUNTIF(BAREME!$D$5:$D$43,"&lt;"&amp;J79)+1),0)))</f>
        <v/>
      </c>
      <c r="L79" s="17"/>
      <c r="M79" s="21" t="str">
        <f>IF(L79="","",IFERROR(INDEX(BAREME!$J$5:$J$43,MATCH(L79,BAREME!$M$5:$M$43,1)),0))</f>
        <v/>
      </c>
      <c r="N79" s="18"/>
      <c r="O79" s="22">
        <f t="shared" si="5"/>
        <v>0</v>
      </c>
      <c r="P79" s="13"/>
      <c r="Q79" s="10">
        <v>73</v>
      </c>
      <c r="R79" s="11">
        <f t="shared" si="4"/>
        <v>73</v>
      </c>
      <c r="S79" s="23" t="s">
        <v>73</v>
      </c>
    </row>
    <row r="80" spans="1:19" ht="15" customHeight="1" x14ac:dyDescent="0.3">
      <c r="A80" s="2"/>
      <c r="B80" s="3" t="s">
        <v>70</v>
      </c>
      <c r="C80" s="4" t="s">
        <v>208</v>
      </c>
      <c r="D80" s="5" t="s">
        <v>209</v>
      </c>
      <c r="E80" s="5" t="s">
        <v>82</v>
      </c>
      <c r="F80" s="6"/>
      <c r="G80" s="24" t="str">
        <f>IF(F80="","",IFERROR(INDEX(BAREME!$A$5:$A$43,COUNTIF(BAREME!$B$5:$B$43,"&lt;"&amp;F80)+1),0))</f>
        <v/>
      </c>
      <c r="H80" s="6"/>
      <c r="I80" s="24" t="str">
        <f>IF(H80="","",IFERROR(INDEX(BAREME!$J$5:$J$43,MATCH(H80,BAREME!$K$5:$K$43,1)),0))</f>
        <v/>
      </c>
      <c r="J80" s="6"/>
      <c r="K80" s="24" t="str">
        <f>IF(J80="","",IF(J80&lt;BAREME!$D$4,40,IFERROR(INDEX(BAREME!$A$5:$A$43,COUNTIF(BAREME!$D$5:$D$43,"&lt;"&amp;J80)+1),0)))</f>
        <v/>
      </c>
      <c r="L80" s="6"/>
      <c r="M80" s="24" t="str">
        <f>IF(L80="","",IFERROR(INDEX(BAREME!$J$5:$J$43,MATCH(L80,BAREME!$M$5:$M$43,1)),0))</f>
        <v/>
      </c>
      <c r="N80" s="8"/>
      <c r="O80" s="25">
        <f t="shared" si="5"/>
        <v>0</v>
      </c>
      <c r="P80" s="2"/>
      <c r="Q80" s="10">
        <v>80</v>
      </c>
      <c r="R80" s="11">
        <f t="shared" si="4"/>
        <v>80</v>
      </c>
      <c r="S80" s="23" t="s">
        <v>73</v>
      </c>
    </row>
    <row r="81" spans="1:19" ht="15" customHeight="1" x14ac:dyDescent="0.3">
      <c r="A81" s="13"/>
      <c r="B81" s="14" t="s">
        <v>70</v>
      </c>
      <c r="C81" s="15" t="s">
        <v>556</v>
      </c>
      <c r="D81" s="16" t="s">
        <v>487</v>
      </c>
      <c r="E81" s="16" t="s">
        <v>32</v>
      </c>
      <c r="F81" s="17"/>
      <c r="G81" s="21" t="str">
        <f>IF(F81="","",IFERROR(INDEX(BAREME!$A$5:$A$43,COUNTIF(BAREME!$B$5:$B$43,"&lt;"&amp;F81)+1),0))</f>
        <v/>
      </c>
      <c r="H81" s="17"/>
      <c r="I81" s="21" t="str">
        <f>IF(H81="","",IFERROR(INDEX(BAREME!$J$5:$J$43,MATCH(H81,BAREME!$K$5:$K$43,1)),0))</f>
        <v/>
      </c>
      <c r="J81" s="17"/>
      <c r="K81" s="21" t="str">
        <f>IF(J81="","",IF(J81&lt;BAREME!$D$4,40,IFERROR(INDEX(BAREME!$A$5:$A$43,COUNTIF(BAREME!$D$5:$D$43,"&lt;"&amp;J81)+1),0)))</f>
        <v/>
      </c>
      <c r="L81" s="17"/>
      <c r="M81" s="21" t="str">
        <f>IF(L81="","",IFERROR(INDEX(BAREME!$J$5:$J$43,MATCH(L81,BAREME!$M$5:$M$43,1)),0))</f>
        <v/>
      </c>
      <c r="N81" s="18"/>
      <c r="O81" s="22">
        <f t="shared" si="5"/>
        <v>0</v>
      </c>
      <c r="P81" s="13"/>
      <c r="Q81" s="10">
        <v>305</v>
      </c>
      <c r="R81" s="11">
        <f t="shared" si="4"/>
        <v>305</v>
      </c>
      <c r="S81" s="23" t="s">
        <v>73</v>
      </c>
    </row>
    <row r="82" spans="1:19" ht="15" customHeight="1" x14ac:dyDescent="0.3">
      <c r="A82" s="2"/>
      <c r="B82" s="3" t="s">
        <v>70</v>
      </c>
      <c r="C82" s="4" t="s">
        <v>557</v>
      </c>
      <c r="D82" s="5" t="s">
        <v>489</v>
      </c>
      <c r="E82" s="5" t="s">
        <v>41</v>
      </c>
      <c r="F82" s="6"/>
      <c r="G82" s="24" t="str">
        <f>IF(F82="","",IFERROR(INDEX(BAREME!$A$5:$A$43,COUNTIF(BAREME!$B$5:$B$43,"&lt;"&amp;F82)+1),0))</f>
        <v/>
      </c>
      <c r="H82" s="6"/>
      <c r="I82" s="24" t="str">
        <f>IF(H82="","",IFERROR(INDEX(BAREME!$J$5:$J$43,MATCH(H82,BAREME!$K$5:$K$43,1)),0))</f>
        <v/>
      </c>
      <c r="J82" s="6"/>
      <c r="K82" s="24" t="str">
        <f>IF(J82="","",IF(J82&lt;BAREME!$D$4,40,IFERROR(INDEX(BAREME!$A$5:$A$43,COUNTIF(BAREME!$D$5:$D$43,"&lt;"&amp;J82)+1),0)))</f>
        <v/>
      </c>
      <c r="L82" s="6"/>
      <c r="M82" s="24" t="str">
        <f>IF(L82="","",IFERROR(INDEX(BAREME!$J$5:$J$43,MATCH(L82,BAREME!$M$5:$M$43,1)),0))</f>
        <v/>
      </c>
      <c r="N82" s="8"/>
      <c r="O82" s="25">
        <f t="shared" si="5"/>
        <v>0</v>
      </c>
      <c r="P82" s="2"/>
      <c r="Q82" s="10">
        <v>371</v>
      </c>
      <c r="R82" s="11">
        <f t="shared" si="4"/>
        <v>371</v>
      </c>
      <c r="S82" s="23" t="s">
        <v>73</v>
      </c>
    </row>
    <row r="83" spans="1:19" ht="15" customHeight="1" x14ac:dyDescent="0.3">
      <c r="A83" s="13"/>
      <c r="B83" s="14" t="s">
        <v>70</v>
      </c>
      <c r="C83" s="15" t="s">
        <v>558</v>
      </c>
      <c r="D83" s="16" t="s">
        <v>559</v>
      </c>
      <c r="E83" s="16" t="s">
        <v>20</v>
      </c>
      <c r="F83" s="17"/>
      <c r="G83" s="21" t="str">
        <f>IF(F83="","",IFERROR(INDEX(BAREME!$A$5:$A$43,COUNTIF(BAREME!$B$5:$B$43,"&lt;"&amp;F83)+1),0))</f>
        <v/>
      </c>
      <c r="H83" s="17"/>
      <c r="I83" s="21" t="str">
        <f>IF(H83="","",IFERROR(INDEX(BAREME!$J$5:$J$43,MATCH(H83,BAREME!$K$5:$K$43,1)),0))</f>
        <v/>
      </c>
      <c r="J83" s="17"/>
      <c r="K83" s="21" t="str">
        <f>IF(J83="","",IF(J83&lt;BAREME!$D$4,40,IFERROR(INDEX(BAREME!$A$5:$A$43,COUNTIF(BAREME!$D$5:$D$43,"&lt;"&amp;J83)+1),0)))</f>
        <v/>
      </c>
      <c r="L83" s="17"/>
      <c r="M83" s="21" t="str">
        <f>IF(L83="","",IFERROR(INDEX(BAREME!$J$5:$J$43,MATCH(L83,BAREME!$M$5:$M$43,1)),0))</f>
        <v/>
      </c>
      <c r="N83" s="18"/>
      <c r="O83" s="22">
        <f t="shared" si="5"/>
        <v>0</v>
      </c>
      <c r="P83" s="13"/>
      <c r="Q83" s="10">
        <v>119</v>
      </c>
      <c r="R83" s="11">
        <f t="shared" si="4"/>
        <v>119</v>
      </c>
      <c r="S83" s="23" t="s">
        <v>73</v>
      </c>
    </row>
    <row r="84" spans="1:19" ht="15" customHeight="1" x14ac:dyDescent="0.3">
      <c r="A84" s="2"/>
      <c r="B84" s="3" t="s">
        <v>70</v>
      </c>
      <c r="C84" s="4" t="s">
        <v>560</v>
      </c>
      <c r="D84" s="5" t="s">
        <v>561</v>
      </c>
      <c r="E84" s="5" t="s">
        <v>20</v>
      </c>
      <c r="F84" s="6"/>
      <c r="G84" s="24" t="str">
        <f>IF(F84="","",IFERROR(INDEX(BAREME!$A$5:$A$43,COUNTIF(BAREME!$B$5:$B$43,"&lt;"&amp;F84)+1),0))</f>
        <v/>
      </c>
      <c r="H84" s="6"/>
      <c r="I84" s="24" t="str">
        <f>IF(H84="","",IFERROR(INDEX(BAREME!$J$5:$J$43,MATCH(H84,BAREME!$K$5:$K$43,1)),0))</f>
        <v/>
      </c>
      <c r="J84" s="6"/>
      <c r="K84" s="24" t="str">
        <f>IF(J84="","",IF(J84&lt;BAREME!$D$4,40,IFERROR(INDEX(BAREME!$A$5:$A$43,COUNTIF(BAREME!$D$5:$D$43,"&lt;"&amp;J84)+1),0)))</f>
        <v/>
      </c>
      <c r="L84" s="6"/>
      <c r="M84" s="24" t="str">
        <f>IF(L84="","",IFERROR(INDEX(BAREME!$J$5:$J$43,MATCH(L84,BAREME!$M$5:$M$43,1)),0))</f>
        <v/>
      </c>
      <c r="N84" s="8"/>
      <c r="O84" s="25">
        <f t="shared" si="5"/>
        <v>0</v>
      </c>
      <c r="P84" s="2"/>
      <c r="Q84" s="10">
        <v>126</v>
      </c>
      <c r="R84" s="11">
        <f t="shared" si="4"/>
        <v>126</v>
      </c>
      <c r="S84" s="23" t="s">
        <v>73</v>
      </c>
    </row>
    <row r="85" spans="1:19" ht="15" customHeight="1" x14ac:dyDescent="0.3">
      <c r="A85" s="13"/>
      <c r="B85" s="14" t="s">
        <v>70</v>
      </c>
      <c r="C85" s="15" t="s">
        <v>562</v>
      </c>
      <c r="D85" s="16" t="s">
        <v>260</v>
      </c>
      <c r="E85" s="16" t="s">
        <v>32</v>
      </c>
      <c r="F85" s="17"/>
      <c r="G85" s="21" t="str">
        <f>IF(F85="","",IFERROR(INDEX(BAREME!$A$5:$A$43,COUNTIF(BAREME!$B$5:$B$43,"&lt;"&amp;F85)+1),0))</f>
        <v/>
      </c>
      <c r="H85" s="17"/>
      <c r="I85" s="21" t="str">
        <f>IF(H85="","",IFERROR(INDEX(BAREME!$J$5:$J$43,MATCH(H85,BAREME!$K$5:$K$43,1)),0))</f>
        <v/>
      </c>
      <c r="J85" s="17"/>
      <c r="K85" s="21" t="str">
        <f>IF(J85="","",IF(J85&lt;BAREME!$D$4,40,IFERROR(INDEX(BAREME!$A$5:$A$43,COUNTIF(BAREME!$D$5:$D$43,"&lt;"&amp;J85)+1),0)))</f>
        <v/>
      </c>
      <c r="L85" s="17"/>
      <c r="M85" s="21" t="str">
        <f>IF(L85="","",IFERROR(INDEX(BAREME!$J$5:$J$43,MATCH(L85,BAREME!$M$5:$M$43,1)),0))</f>
        <v/>
      </c>
      <c r="N85" s="18"/>
      <c r="O85" s="22">
        <f t="shared" si="5"/>
        <v>0</v>
      </c>
      <c r="P85" s="13"/>
      <c r="Q85" s="10">
        <v>349</v>
      </c>
      <c r="R85" s="11">
        <f t="shared" si="4"/>
        <v>349</v>
      </c>
      <c r="S85" s="23" t="s">
        <v>73</v>
      </c>
    </row>
  </sheetData>
  <mergeCells count="8">
    <mergeCell ref="A1:M1"/>
    <mergeCell ref="O1:S1"/>
    <mergeCell ref="F2:G2"/>
    <mergeCell ref="H2:I2"/>
    <mergeCell ref="J2:K2"/>
    <mergeCell ref="L2:M2"/>
    <mergeCell ref="O2:P2"/>
    <mergeCell ref="Q2:S2"/>
  </mergeCells>
  <pageMargins left="0.7" right="0.7" top="0.75" bottom="0.75" header="0.3" footer="0.3"/>
  <pageSetup orientation="landscape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4"/>
  <sheetViews>
    <sheetView workbookViewId="0">
      <pane ySplit="3" topLeftCell="A4" activePane="bottomLeft" state="frozen"/>
      <selection pane="bottomLeft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  <col min="19" max="19" width="7" customWidth="1"/>
  </cols>
  <sheetData>
    <row r="1" spans="1:19" ht="28.05" customHeight="1" x14ac:dyDescent="0.3">
      <c r="A1" s="40" t="s">
        <v>563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O1" s="41" t="s">
        <v>564</v>
      </c>
      <c r="P1" s="41"/>
      <c r="Q1" s="41"/>
      <c r="R1" s="41"/>
      <c r="S1" s="41"/>
    </row>
    <row r="2" spans="1:19" ht="18" customHeight="1" x14ac:dyDescent="0.3">
      <c r="F2" s="42" t="s">
        <v>565</v>
      </c>
      <c r="G2" s="42"/>
      <c r="H2" s="42" t="s">
        <v>566</v>
      </c>
      <c r="I2" s="42"/>
      <c r="J2" s="42" t="s">
        <v>567</v>
      </c>
      <c r="K2" s="42"/>
      <c r="L2" s="42" t="s">
        <v>568</v>
      </c>
      <c r="M2" s="42"/>
      <c r="O2" s="43" t="s">
        <v>6</v>
      </c>
      <c r="P2" s="43"/>
      <c r="Q2" s="44" t="s">
        <v>7</v>
      </c>
      <c r="R2" s="44"/>
      <c r="S2" s="44"/>
    </row>
    <row r="3" spans="1:19" ht="16.05" customHeight="1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13</v>
      </c>
      <c r="I3" s="1" t="s">
        <v>14</v>
      </c>
      <c r="J3" s="1" t="s">
        <v>13</v>
      </c>
      <c r="K3" s="1" t="s">
        <v>14</v>
      </c>
      <c r="L3" s="1" t="s">
        <v>13</v>
      </c>
      <c r="M3" s="1" t="s">
        <v>14</v>
      </c>
      <c r="O3" s="1" t="s">
        <v>15</v>
      </c>
      <c r="P3" s="1" t="s">
        <v>8</v>
      </c>
      <c r="Q3" s="1" t="s">
        <v>16</v>
      </c>
      <c r="R3" s="1" t="s">
        <v>15</v>
      </c>
      <c r="S3" s="1" t="s">
        <v>8</v>
      </c>
    </row>
    <row r="4" spans="1:19" ht="15" customHeight="1" x14ac:dyDescent="0.3">
      <c r="A4" s="2"/>
      <c r="B4" s="3" t="s">
        <v>70</v>
      </c>
      <c r="C4" s="4" t="s">
        <v>569</v>
      </c>
      <c r="D4" s="5" t="s">
        <v>570</v>
      </c>
      <c r="E4" s="5" t="s">
        <v>70</v>
      </c>
      <c r="F4" s="6"/>
      <c r="G4" s="24" t="str">
        <f>IF(F4="","",IFERROR(INDEX(BAREME!$A$5:$A$43,COUNTIF(BAREME!$F$5:$F$43,"&lt;"&amp;F4)+1),0))</f>
        <v/>
      </c>
      <c r="H4" s="6"/>
      <c r="I4" s="24" t="str">
        <f>IF(H4="","",IFERROR(INDEX(BAREME!$A$5:$A$43,COUNTIF(BAREME!$G$5:$G$43,"&lt;"&amp;H4)+1),0))</f>
        <v/>
      </c>
      <c r="J4" s="6"/>
      <c r="K4" s="24" t="str">
        <f>IF(J4="","",IFERROR(INDEX(BAREME!$J$5:$J$43,MATCH(J4,BAREME!$N$5:$N$43,1)),0))</f>
        <v/>
      </c>
      <c r="L4" s="6"/>
      <c r="M4" s="24" t="str">
        <f>IF(L4="","",IFERROR(INDEX(BAREME!$J$5:$J$43,MATCH(L4,BAREME!$O$5:$O$43,1)),0))</f>
        <v/>
      </c>
      <c r="N4" s="8"/>
      <c r="O4" s="25">
        <f>SUM(G4,I4,K4,M4)</f>
        <v>0</v>
      </c>
      <c r="P4" s="2"/>
      <c r="Q4" s="19"/>
      <c r="R4" s="20"/>
      <c r="S4" s="2"/>
    </row>
  </sheetData>
  <mergeCells count="8">
    <mergeCell ref="A1:M1"/>
    <mergeCell ref="O1:S1"/>
    <mergeCell ref="F2:G2"/>
    <mergeCell ref="H2:I2"/>
    <mergeCell ref="J2:K2"/>
    <mergeCell ref="L2:M2"/>
    <mergeCell ref="O2:P2"/>
    <mergeCell ref="Q2:S2"/>
  </mergeCells>
  <pageMargins left="0.7" right="0.7" top="0.75" bottom="0.75" header="0.3" footer="0.3"/>
  <pageSetup orientation="landscape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7"/>
  <sheetViews>
    <sheetView workbookViewId="0">
      <pane ySplit="3" topLeftCell="A4" activePane="bottomLeft" state="frozen"/>
      <selection pane="bottomLeft"/>
    </sheetView>
  </sheetViews>
  <sheetFormatPr baseColWidth="10" defaultColWidth="8.88671875" defaultRowHeight="14.4" x14ac:dyDescent="0.3"/>
  <cols>
    <col min="1" max="1" width="7" customWidth="1"/>
    <col min="2" max="2" width="5" customWidth="1"/>
    <col min="3" max="3" width="16" customWidth="1"/>
    <col min="4" max="4" width="14" customWidth="1"/>
    <col min="5" max="6" width="8" customWidth="1"/>
    <col min="7" max="7" width="6" customWidth="1"/>
    <col min="8" max="8" width="8" customWidth="1"/>
    <col min="9" max="9" width="6" customWidth="1"/>
    <col min="10" max="10" width="8" customWidth="1"/>
    <col min="11" max="11" width="6" customWidth="1"/>
    <col min="12" max="12" width="8" customWidth="1"/>
    <col min="13" max="13" width="6" customWidth="1"/>
    <col min="14" max="14" width="3" customWidth="1"/>
    <col min="15" max="15" width="8" customWidth="1"/>
    <col min="16" max="16" width="7" customWidth="1"/>
    <col min="19" max="19" width="7" customWidth="1"/>
  </cols>
  <sheetData>
    <row r="1" spans="1:19" ht="28.05" customHeight="1" x14ac:dyDescent="0.3">
      <c r="A1" s="40" t="s">
        <v>571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O1" s="41" t="s">
        <v>572</v>
      </c>
      <c r="P1" s="41"/>
      <c r="Q1" s="41"/>
      <c r="R1" s="41"/>
      <c r="S1" s="41"/>
    </row>
    <row r="2" spans="1:19" ht="18" customHeight="1" x14ac:dyDescent="0.3">
      <c r="F2" s="42" t="s">
        <v>565</v>
      </c>
      <c r="G2" s="42"/>
      <c r="H2" s="42" t="s">
        <v>566</v>
      </c>
      <c r="I2" s="42"/>
      <c r="J2" s="42" t="s">
        <v>567</v>
      </c>
      <c r="K2" s="42"/>
      <c r="L2" s="42" t="s">
        <v>568</v>
      </c>
      <c r="M2" s="42"/>
      <c r="O2" s="43" t="s">
        <v>6</v>
      </c>
      <c r="P2" s="43"/>
      <c r="Q2" s="44" t="s">
        <v>7</v>
      </c>
      <c r="R2" s="44"/>
      <c r="S2" s="44"/>
    </row>
    <row r="3" spans="1:19" ht="16.05" customHeight="1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13</v>
      </c>
      <c r="I3" s="1" t="s">
        <v>14</v>
      </c>
      <c r="J3" s="1" t="s">
        <v>13</v>
      </c>
      <c r="K3" s="1" t="s">
        <v>14</v>
      </c>
      <c r="L3" s="1" t="s">
        <v>13</v>
      </c>
      <c r="M3" s="1" t="s">
        <v>14</v>
      </c>
      <c r="O3" s="1" t="s">
        <v>15</v>
      </c>
      <c r="P3" s="1" t="s">
        <v>8</v>
      </c>
      <c r="Q3" s="1" t="s">
        <v>16</v>
      </c>
      <c r="R3" s="1" t="s">
        <v>15</v>
      </c>
      <c r="S3" s="1" t="s">
        <v>8</v>
      </c>
    </row>
    <row r="4" spans="1:19" ht="15" customHeight="1" x14ac:dyDescent="0.3">
      <c r="A4" s="2"/>
      <c r="B4" s="3" t="s">
        <v>70</v>
      </c>
      <c r="C4" s="4" t="s">
        <v>573</v>
      </c>
      <c r="D4" s="5" t="s">
        <v>574</v>
      </c>
      <c r="E4" s="5" t="s">
        <v>70</v>
      </c>
      <c r="F4" s="6"/>
      <c r="G4" s="24" t="str">
        <f>IF(F4="","",IFERROR(INDEX(BAREME!$A$5:$A$43,COUNTIF(BAREME!$F$5:$F$43,"&lt;"&amp;F4)+1),0))</f>
        <v/>
      </c>
      <c r="H4" s="6"/>
      <c r="I4" s="24" t="str">
        <f>IF(H4="","",IFERROR(INDEX(BAREME!$A$5:$A$43,COUNTIF(BAREME!$G$5:$G$43,"&lt;"&amp;H4)+1),0))</f>
        <v/>
      </c>
      <c r="J4" s="6"/>
      <c r="K4" s="24" t="str">
        <f>IF(J4="","",IFERROR(INDEX(BAREME!$J$5:$J$43,MATCH(J4,BAREME!$N$5:$N$43,1)),0))</f>
        <v/>
      </c>
      <c r="L4" s="6"/>
      <c r="M4" s="24" t="str">
        <f>IF(L4="","",IFERROR(INDEX(BAREME!$J$5:$J$43,MATCH(L4,BAREME!$O$5:$O$43,1)),0))</f>
        <v/>
      </c>
      <c r="N4" s="8"/>
      <c r="O4" s="25">
        <f>SUM(G4,I4,K4,M4)</f>
        <v>0</v>
      </c>
      <c r="P4" s="2"/>
      <c r="Q4" s="19"/>
      <c r="R4" s="20"/>
      <c r="S4" s="2"/>
    </row>
    <row r="5" spans="1:19" ht="15" customHeight="1" x14ac:dyDescent="0.3">
      <c r="A5" s="13"/>
      <c r="B5" s="14" t="s">
        <v>70</v>
      </c>
      <c r="C5" s="15" t="s">
        <v>575</v>
      </c>
      <c r="D5" s="16" t="s">
        <v>576</v>
      </c>
      <c r="E5" s="16" t="s">
        <v>70</v>
      </c>
      <c r="F5" s="17"/>
      <c r="G5" s="21" t="str">
        <f>IF(F5="","",IFERROR(INDEX(BAREME!$A$5:$A$43,COUNTIF(BAREME!$F$5:$F$43,"&lt;"&amp;F5)+1),0))</f>
        <v/>
      </c>
      <c r="H5" s="17"/>
      <c r="I5" s="21" t="str">
        <f>IF(H5="","",IFERROR(INDEX(BAREME!$A$5:$A$43,COUNTIF(BAREME!$G$5:$G$43,"&lt;"&amp;H5)+1),0))</f>
        <v/>
      </c>
      <c r="J5" s="17"/>
      <c r="K5" s="21" t="str">
        <f>IF(J5="","",IFERROR(INDEX(BAREME!$J$5:$J$43,MATCH(J5,BAREME!$N$5:$N$43,1)),0))</f>
        <v/>
      </c>
      <c r="L5" s="17"/>
      <c r="M5" s="21" t="str">
        <f>IF(L5="","",IFERROR(INDEX(BAREME!$J$5:$J$43,MATCH(L5,BAREME!$O$5:$O$43,1)),0))</f>
        <v/>
      </c>
      <c r="N5" s="18"/>
      <c r="O5" s="22">
        <f>SUM(G5,I5,K5,M5)</f>
        <v>0</v>
      </c>
      <c r="P5" s="13"/>
      <c r="Q5" s="26"/>
      <c r="R5" s="27"/>
      <c r="S5" s="13"/>
    </row>
    <row r="6" spans="1:19" ht="15" customHeight="1" x14ac:dyDescent="0.3">
      <c r="A6" s="2"/>
      <c r="B6" s="3" t="s">
        <v>70</v>
      </c>
      <c r="C6" s="4" t="s">
        <v>569</v>
      </c>
      <c r="D6" s="5" t="s">
        <v>570</v>
      </c>
      <c r="E6" s="5" t="s">
        <v>70</v>
      </c>
      <c r="F6" s="6"/>
      <c r="G6" s="24" t="str">
        <f>IF(F6="","",IFERROR(INDEX(BAREME!$A$5:$A$43,COUNTIF(BAREME!$F$5:$F$43,"&lt;"&amp;F6)+1),0))</f>
        <v/>
      </c>
      <c r="H6" s="6"/>
      <c r="I6" s="24" t="str">
        <f>IF(H6="","",IFERROR(INDEX(BAREME!$A$5:$A$43,COUNTIF(BAREME!$G$5:$G$43,"&lt;"&amp;H6)+1),0))</f>
        <v/>
      </c>
      <c r="J6" s="6"/>
      <c r="K6" s="24" t="str">
        <f>IF(J6="","",IFERROR(INDEX(BAREME!$J$5:$J$43,MATCH(J6,BAREME!$N$5:$N$43,1)),0))</f>
        <v/>
      </c>
      <c r="L6" s="6"/>
      <c r="M6" s="24" t="str">
        <f>IF(L6="","",IFERROR(INDEX(BAREME!$J$5:$J$43,MATCH(L6,BAREME!$O$5:$O$43,1)),0))</f>
        <v/>
      </c>
      <c r="N6" s="8"/>
      <c r="O6" s="25">
        <f>SUM(G6,I6,K6,M6)</f>
        <v>0</v>
      </c>
      <c r="P6" s="2"/>
      <c r="Q6" s="19"/>
      <c r="R6" s="20"/>
      <c r="S6" s="2"/>
    </row>
    <row r="7" spans="1:19" ht="15" customHeight="1" x14ac:dyDescent="0.3">
      <c r="A7" s="13"/>
      <c r="B7" s="14" t="s">
        <v>70</v>
      </c>
      <c r="C7" s="15" t="s">
        <v>569</v>
      </c>
      <c r="D7" s="16" t="s">
        <v>570</v>
      </c>
      <c r="E7" s="16" t="s">
        <v>70</v>
      </c>
      <c r="F7" s="17"/>
      <c r="G7" s="21" t="str">
        <f>IF(F7="","",IFERROR(INDEX(BAREME!$A$5:$A$43,COUNTIF(BAREME!$F$5:$F$43,"&lt;"&amp;F7)+1),0))</f>
        <v/>
      </c>
      <c r="H7" s="17"/>
      <c r="I7" s="21" t="str">
        <f>IF(H7="","",IFERROR(INDEX(BAREME!$A$5:$A$43,COUNTIF(BAREME!$G$5:$G$43,"&lt;"&amp;H7)+1),0))</f>
        <v/>
      </c>
      <c r="J7" s="17"/>
      <c r="K7" s="21" t="str">
        <f>IF(J7="","",IFERROR(INDEX(BAREME!$J$5:$J$43,MATCH(J7,BAREME!$N$5:$N$43,1)),0))</f>
        <v/>
      </c>
      <c r="L7" s="17"/>
      <c r="M7" s="21" t="str">
        <f>IF(L7="","",IFERROR(INDEX(BAREME!$J$5:$J$43,MATCH(L7,BAREME!$O$5:$O$43,1)),0))</f>
        <v/>
      </c>
      <c r="N7" s="18"/>
      <c r="O7" s="22">
        <f>SUM(G7,I7,K7,M7)</f>
        <v>0</v>
      </c>
      <c r="P7" s="13"/>
      <c r="Q7" s="26"/>
      <c r="R7" s="27"/>
      <c r="S7" s="13"/>
    </row>
  </sheetData>
  <mergeCells count="8">
    <mergeCell ref="A1:M1"/>
    <mergeCell ref="O1:S1"/>
    <mergeCell ref="F2:G2"/>
    <mergeCell ref="H2:I2"/>
    <mergeCell ref="J2:K2"/>
    <mergeCell ref="L2:M2"/>
    <mergeCell ref="O2:P2"/>
    <mergeCell ref="Q2:S2"/>
  </mergeCells>
  <pageMargins left="0.7" right="0.7" top="0.75" bottom="0.75" header="0.3" footer="0.3"/>
  <pageSetup orientation="landscape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6"/>
  <sheetViews>
    <sheetView tabSelected="1" workbookViewId="0">
      <pane ySplit="3" topLeftCell="A19" activePane="bottomLeft" state="frozen"/>
      <selection pane="bottomLeft" activeCell="B33" sqref="B33"/>
    </sheetView>
  </sheetViews>
  <sheetFormatPr baseColWidth="10" defaultColWidth="8.88671875" defaultRowHeight="14.4" x14ac:dyDescent="0.3"/>
  <cols>
    <col min="1" max="1" width="6" customWidth="1"/>
    <col min="2" max="2" width="7" customWidth="1"/>
    <col min="6" max="6" width="7" customWidth="1"/>
    <col min="8" max="8" width="8" customWidth="1"/>
    <col min="9" max="9" width="2" customWidth="1"/>
    <col min="10" max="10" width="6" customWidth="1"/>
    <col min="13" max="13" width="8" customWidth="1"/>
    <col min="14" max="14" width="10" customWidth="1"/>
  </cols>
  <sheetData>
    <row r="1" spans="1:15" ht="25.95" customHeight="1" x14ac:dyDescent="0.3">
      <c r="A1" s="40" t="s">
        <v>577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9.95" customHeight="1" x14ac:dyDescent="0.3">
      <c r="A2" s="45" t="s">
        <v>578</v>
      </c>
      <c r="B2" s="45"/>
      <c r="C2" s="45"/>
      <c r="D2" s="45"/>
      <c r="E2" s="45"/>
      <c r="F2" s="45"/>
      <c r="G2" s="45"/>
      <c r="H2" s="45"/>
      <c r="J2" s="46" t="s">
        <v>579</v>
      </c>
      <c r="K2" s="46"/>
      <c r="L2" s="46"/>
      <c r="M2" s="46"/>
      <c r="N2" s="46"/>
      <c r="O2" s="46"/>
    </row>
    <row r="3" spans="1:15" ht="18" customHeight="1" x14ac:dyDescent="0.3">
      <c r="A3" s="28" t="s">
        <v>580</v>
      </c>
      <c r="B3" s="29" t="s">
        <v>581</v>
      </c>
      <c r="C3" s="29" t="s">
        <v>582</v>
      </c>
      <c r="D3" s="29" t="s">
        <v>583</v>
      </c>
      <c r="E3" s="29" t="s">
        <v>584</v>
      </c>
      <c r="F3" s="29" t="s">
        <v>585</v>
      </c>
      <c r="G3" s="29" t="s">
        <v>586</v>
      </c>
      <c r="H3" s="29" t="s">
        <v>587</v>
      </c>
      <c r="J3" s="28" t="s">
        <v>580</v>
      </c>
      <c r="K3" s="30" t="s">
        <v>588</v>
      </c>
      <c r="L3" s="30" t="s">
        <v>589</v>
      </c>
      <c r="M3" s="30" t="s">
        <v>590</v>
      </c>
      <c r="N3" s="30" t="s">
        <v>591</v>
      </c>
      <c r="O3" s="30" t="s">
        <v>592</v>
      </c>
    </row>
    <row r="4" spans="1:15" ht="15" customHeight="1" x14ac:dyDescent="0.3">
      <c r="A4" s="31">
        <v>40</v>
      </c>
      <c r="B4" s="31" t="s">
        <v>593</v>
      </c>
      <c r="C4" s="31" t="s">
        <v>593</v>
      </c>
      <c r="D4" s="32">
        <v>8.5</v>
      </c>
      <c r="E4" s="32">
        <v>1.25</v>
      </c>
      <c r="F4" s="31" t="s">
        <v>593</v>
      </c>
      <c r="G4" s="31" t="s">
        <v>593</v>
      </c>
      <c r="H4" s="31" t="s">
        <v>593</v>
      </c>
      <c r="J4" s="31" t="s">
        <v>593</v>
      </c>
      <c r="K4" s="31" t="s">
        <v>593</v>
      </c>
      <c r="L4" s="31" t="s">
        <v>593</v>
      </c>
      <c r="M4" s="31" t="s">
        <v>593</v>
      </c>
      <c r="N4" s="31" t="s">
        <v>593</v>
      </c>
      <c r="O4" s="31" t="s">
        <v>593</v>
      </c>
    </row>
    <row r="5" spans="1:15" ht="13.95" customHeight="1" x14ac:dyDescent="0.3">
      <c r="A5" s="33">
        <v>39</v>
      </c>
      <c r="B5" s="6">
        <v>7</v>
      </c>
      <c r="C5" s="6">
        <v>1.1399999999999999</v>
      </c>
      <c r="D5" s="34">
        <v>8.5</v>
      </c>
      <c r="E5" s="34">
        <v>1.25</v>
      </c>
      <c r="F5" s="6">
        <v>4.4009999999999998</v>
      </c>
      <c r="G5" s="35" t="s">
        <v>593</v>
      </c>
      <c r="H5" s="6">
        <v>29.401</v>
      </c>
      <c r="J5" s="33">
        <v>2</v>
      </c>
      <c r="K5" s="36">
        <v>1.6</v>
      </c>
      <c r="L5" s="6">
        <v>3.9</v>
      </c>
      <c r="M5" s="6">
        <v>2</v>
      </c>
      <c r="N5" s="35" t="s">
        <v>593</v>
      </c>
      <c r="O5" s="36">
        <v>1.5</v>
      </c>
    </row>
    <row r="6" spans="1:15" ht="13.95" customHeight="1" x14ac:dyDescent="0.3">
      <c r="A6" s="33">
        <v>38</v>
      </c>
      <c r="B6" s="37">
        <v>7.1</v>
      </c>
      <c r="C6" s="37">
        <v>1.1599999999999999</v>
      </c>
      <c r="D6" s="34">
        <v>8.6</v>
      </c>
      <c r="E6" s="34">
        <v>1.3</v>
      </c>
      <c r="F6" s="37">
        <v>4.5010000000000003</v>
      </c>
      <c r="G6" s="38" t="s">
        <v>593</v>
      </c>
      <c r="H6" s="37">
        <v>29.600999999999999</v>
      </c>
      <c r="J6" s="33">
        <v>3</v>
      </c>
      <c r="K6" s="36">
        <v>1.7</v>
      </c>
      <c r="L6" s="37">
        <v>4.0999999999999996</v>
      </c>
      <c r="M6" s="37">
        <v>3</v>
      </c>
      <c r="N6" s="38" t="s">
        <v>593</v>
      </c>
      <c r="O6" s="36">
        <v>1.75</v>
      </c>
    </row>
    <row r="7" spans="1:15" ht="13.95" customHeight="1" x14ac:dyDescent="0.3">
      <c r="A7" s="33">
        <v>37</v>
      </c>
      <c r="B7" s="6">
        <v>7.2</v>
      </c>
      <c r="C7" s="6">
        <v>1.18</v>
      </c>
      <c r="D7" s="34">
        <v>8.6999999999999993</v>
      </c>
      <c r="E7" s="34">
        <v>1.32</v>
      </c>
      <c r="F7" s="6">
        <v>4.601</v>
      </c>
      <c r="G7" s="35" t="s">
        <v>593</v>
      </c>
      <c r="H7" s="6">
        <v>29.800999999999998</v>
      </c>
      <c r="J7" s="33">
        <v>4</v>
      </c>
      <c r="K7" s="36">
        <v>1.8</v>
      </c>
      <c r="L7" s="6">
        <v>4.3</v>
      </c>
      <c r="M7" s="6">
        <v>4</v>
      </c>
      <c r="N7" s="35" t="s">
        <v>593</v>
      </c>
      <c r="O7" s="36">
        <v>2</v>
      </c>
    </row>
    <row r="8" spans="1:15" ht="13.95" customHeight="1" x14ac:dyDescent="0.3">
      <c r="A8" s="33">
        <v>36</v>
      </c>
      <c r="B8" s="37">
        <v>7.3</v>
      </c>
      <c r="C8" s="37">
        <v>1.2</v>
      </c>
      <c r="D8" s="34">
        <v>8.8000000000000007</v>
      </c>
      <c r="E8" s="34">
        <v>1.34</v>
      </c>
      <c r="F8" s="37">
        <v>4.7009999999999996</v>
      </c>
      <c r="G8" s="38" t="s">
        <v>593</v>
      </c>
      <c r="H8" s="37">
        <v>30.001000000000001</v>
      </c>
      <c r="J8" s="33">
        <v>5</v>
      </c>
      <c r="K8" s="36">
        <v>1.9</v>
      </c>
      <c r="L8" s="37">
        <v>4.5</v>
      </c>
      <c r="M8" s="37">
        <v>5</v>
      </c>
      <c r="N8" s="38" t="s">
        <v>593</v>
      </c>
      <c r="O8" s="36">
        <v>2.25</v>
      </c>
    </row>
    <row r="9" spans="1:15" ht="13.95" customHeight="1" x14ac:dyDescent="0.3">
      <c r="A9" s="33">
        <v>35</v>
      </c>
      <c r="B9" s="6">
        <v>7.4</v>
      </c>
      <c r="C9" s="6">
        <v>1.22</v>
      </c>
      <c r="D9" s="34">
        <v>8.9</v>
      </c>
      <c r="E9" s="34">
        <v>1.36</v>
      </c>
      <c r="F9" s="6">
        <v>4.7510000000000003</v>
      </c>
      <c r="G9" s="35" t="s">
        <v>593</v>
      </c>
      <c r="H9" s="6">
        <v>30.501000000000001</v>
      </c>
      <c r="J9" s="33">
        <v>6</v>
      </c>
      <c r="K9" s="36">
        <v>2</v>
      </c>
      <c r="L9" s="6">
        <v>4.7</v>
      </c>
      <c r="M9" s="6">
        <v>6</v>
      </c>
      <c r="N9" s="35" t="s">
        <v>593</v>
      </c>
      <c r="O9" s="36">
        <v>2.5</v>
      </c>
    </row>
    <row r="10" spans="1:15" ht="13.95" customHeight="1" x14ac:dyDescent="0.3">
      <c r="A10" s="33">
        <v>34</v>
      </c>
      <c r="B10" s="37">
        <v>7.5</v>
      </c>
      <c r="C10" s="37">
        <v>1.24</v>
      </c>
      <c r="D10" s="34">
        <v>9</v>
      </c>
      <c r="E10" s="34">
        <v>1.38</v>
      </c>
      <c r="F10" s="37">
        <v>4.8010000000000002</v>
      </c>
      <c r="G10" s="38" t="s">
        <v>593</v>
      </c>
      <c r="H10" s="37">
        <v>31.001000000000001</v>
      </c>
      <c r="J10" s="33">
        <v>7</v>
      </c>
      <c r="K10" s="36">
        <v>2.1</v>
      </c>
      <c r="L10" s="37">
        <v>4.9000000000000004</v>
      </c>
      <c r="M10" s="37">
        <v>7</v>
      </c>
      <c r="N10" s="38" t="s">
        <v>593</v>
      </c>
      <c r="O10" s="36">
        <v>2.75</v>
      </c>
    </row>
    <row r="11" spans="1:15" ht="13.95" customHeight="1" x14ac:dyDescent="0.3">
      <c r="A11" s="33">
        <v>33</v>
      </c>
      <c r="B11" s="6">
        <v>7.6</v>
      </c>
      <c r="C11" s="6">
        <v>1.26</v>
      </c>
      <c r="D11" s="34">
        <v>9.1</v>
      </c>
      <c r="E11" s="34">
        <v>1.4</v>
      </c>
      <c r="F11" s="6">
        <v>4.851</v>
      </c>
      <c r="G11" s="35" t="s">
        <v>593</v>
      </c>
      <c r="H11" s="6">
        <v>31.501000000000001</v>
      </c>
      <c r="J11" s="33">
        <v>8</v>
      </c>
      <c r="K11" s="36">
        <v>2.2000000000000002</v>
      </c>
      <c r="L11" s="6">
        <v>5.0999999999999996</v>
      </c>
      <c r="M11" s="6">
        <v>8</v>
      </c>
      <c r="N11" s="35" t="s">
        <v>593</v>
      </c>
      <c r="O11" s="36">
        <v>3</v>
      </c>
    </row>
    <row r="12" spans="1:15" ht="13.95" customHeight="1" x14ac:dyDescent="0.3">
      <c r="A12" s="33">
        <v>32</v>
      </c>
      <c r="B12" s="37">
        <v>7.7</v>
      </c>
      <c r="C12" s="37">
        <v>1.28</v>
      </c>
      <c r="D12" s="34">
        <v>9.1999999999999993</v>
      </c>
      <c r="E12" s="34">
        <v>1.42</v>
      </c>
      <c r="F12" s="37">
        <v>4.9009999999999998</v>
      </c>
      <c r="G12" s="38" t="s">
        <v>593</v>
      </c>
      <c r="H12" s="37">
        <v>32.000999999999998</v>
      </c>
      <c r="J12" s="33">
        <v>9</v>
      </c>
      <c r="K12" s="36">
        <v>2.2999999999999998</v>
      </c>
      <c r="L12" s="37">
        <v>5.3</v>
      </c>
      <c r="M12" s="37">
        <v>9</v>
      </c>
      <c r="N12" s="38" t="s">
        <v>593</v>
      </c>
      <c r="O12" s="36">
        <v>3.25</v>
      </c>
    </row>
    <row r="13" spans="1:15" ht="13.95" customHeight="1" x14ac:dyDescent="0.3">
      <c r="A13" s="33">
        <v>31</v>
      </c>
      <c r="B13" s="6">
        <v>7.8</v>
      </c>
      <c r="C13" s="6">
        <v>1.3</v>
      </c>
      <c r="D13" s="34">
        <v>9.3000000000000007</v>
      </c>
      <c r="E13" s="34">
        <v>1.44</v>
      </c>
      <c r="F13" s="6">
        <v>4.9509999999999996</v>
      </c>
      <c r="G13" s="35" t="s">
        <v>593</v>
      </c>
      <c r="H13" s="6">
        <v>32.500999999999998</v>
      </c>
      <c r="J13" s="33">
        <v>10</v>
      </c>
      <c r="K13" s="36">
        <v>2.4</v>
      </c>
      <c r="L13" s="6">
        <v>5.5</v>
      </c>
      <c r="M13" s="6">
        <v>10</v>
      </c>
      <c r="N13" s="35" t="s">
        <v>593</v>
      </c>
      <c r="O13" s="36">
        <v>3.5</v>
      </c>
    </row>
    <row r="14" spans="1:15" ht="13.95" customHeight="1" x14ac:dyDescent="0.3">
      <c r="A14" s="33">
        <v>30</v>
      </c>
      <c r="B14" s="37">
        <v>7.85</v>
      </c>
      <c r="C14" s="37">
        <v>1.32</v>
      </c>
      <c r="D14" s="34">
        <v>9.4</v>
      </c>
      <c r="E14" s="34">
        <v>1.46</v>
      </c>
      <c r="F14" s="37">
        <v>5.0010000000000003</v>
      </c>
      <c r="G14" s="38" t="s">
        <v>593</v>
      </c>
      <c r="H14" s="37">
        <v>33.000999999999998</v>
      </c>
      <c r="J14" s="33">
        <v>11</v>
      </c>
      <c r="K14" s="36">
        <v>2.5</v>
      </c>
      <c r="L14" s="37">
        <v>5.6</v>
      </c>
      <c r="M14" s="37">
        <v>11</v>
      </c>
      <c r="N14" s="38" t="s">
        <v>593</v>
      </c>
      <c r="O14" s="36">
        <v>3.75</v>
      </c>
    </row>
    <row r="15" spans="1:15" ht="13.95" customHeight="1" x14ac:dyDescent="0.3">
      <c r="A15" s="33">
        <v>29</v>
      </c>
      <c r="B15" s="6">
        <v>7.9</v>
      </c>
      <c r="C15" s="6">
        <v>1.34</v>
      </c>
      <c r="D15" s="34">
        <v>9.5</v>
      </c>
      <c r="E15" s="34">
        <v>1.47</v>
      </c>
      <c r="F15" s="6">
        <v>5.0510000000000002</v>
      </c>
      <c r="G15" s="35" t="s">
        <v>593</v>
      </c>
      <c r="H15" s="6">
        <v>33.500999999999998</v>
      </c>
      <c r="J15" s="33">
        <v>12</v>
      </c>
      <c r="K15" s="36">
        <v>2.6</v>
      </c>
      <c r="L15" s="6">
        <v>5.7</v>
      </c>
      <c r="M15" s="6">
        <v>12</v>
      </c>
      <c r="N15" s="35" t="s">
        <v>593</v>
      </c>
      <c r="O15" s="36">
        <v>4</v>
      </c>
    </row>
    <row r="16" spans="1:15" ht="13.95" customHeight="1" x14ac:dyDescent="0.3">
      <c r="A16" s="33">
        <v>28</v>
      </c>
      <c r="B16" s="37">
        <v>7.95</v>
      </c>
      <c r="C16" s="37">
        <v>1.36</v>
      </c>
      <c r="D16" s="34">
        <v>9.6</v>
      </c>
      <c r="E16" s="34">
        <v>1.48</v>
      </c>
      <c r="F16" s="37">
        <v>5.101</v>
      </c>
      <c r="G16" s="38" t="s">
        <v>593</v>
      </c>
      <c r="H16" s="37">
        <v>34.000999999999998</v>
      </c>
      <c r="J16" s="33">
        <v>13</v>
      </c>
      <c r="K16" s="36">
        <v>2.7</v>
      </c>
      <c r="L16" s="37">
        <v>5.8</v>
      </c>
      <c r="M16" s="37">
        <v>13</v>
      </c>
      <c r="N16" s="38" t="s">
        <v>593</v>
      </c>
      <c r="O16" s="36">
        <v>4.25</v>
      </c>
    </row>
    <row r="17" spans="1:15" ht="13.95" customHeight="1" x14ac:dyDescent="0.3">
      <c r="A17" s="33">
        <v>27</v>
      </c>
      <c r="B17" s="6">
        <v>8</v>
      </c>
      <c r="C17" s="6">
        <v>1.38</v>
      </c>
      <c r="D17" s="34">
        <v>9.6999999999999993</v>
      </c>
      <c r="E17" s="34">
        <v>1.49</v>
      </c>
      <c r="F17" s="6">
        <v>5.1509999999999998</v>
      </c>
      <c r="G17" s="35" t="s">
        <v>593</v>
      </c>
      <c r="H17" s="6">
        <v>34.500999999999998</v>
      </c>
      <c r="J17" s="33">
        <v>14</v>
      </c>
      <c r="K17" s="36">
        <v>2.8</v>
      </c>
      <c r="L17" s="6">
        <v>5.9</v>
      </c>
      <c r="M17" s="6">
        <v>14</v>
      </c>
      <c r="N17" s="35" t="s">
        <v>593</v>
      </c>
      <c r="O17" s="36">
        <v>4.5</v>
      </c>
    </row>
    <row r="18" spans="1:15" ht="13.95" customHeight="1" x14ac:dyDescent="0.3">
      <c r="A18" s="33">
        <v>26</v>
      </c>
      <c r="B18" s="37">
        <v>8.0500000000000007</v>
      </c>
      <c r="C18" s="37">
        <v>1.4</v>
      </c>
      <c r="D18" s="34">
        <v>9.8000000000000007</v>
      </c>
      <c r="E18" s="34">
        <v>1.5</v>
      </c>
      <c r="F18" s="37">
        <v>5.2009999999999996</v>
      </c>
      <c r="G18" s="38" t="s">
        <v>593</v>
      </c>
      <c r="H18" s="37">
        <v>35.000999999999998</v>
      </c>
      <c r="J18" s="33">
        <v>15</v>
      </c>
      <c r="K18" s="36">
        <v>2.9</v>
      </c>
      <c r="L18" s="37">
        <v>6</v>
      </c>
      <c r="M18" s="37">
        <v>15</v>
      </c>
      <c r="N18" s="38" t="s">
        <v>593</v>
      </c>
      <c r="O18" s="36">
        <v>4.75</v>
      </c>
    </row>
    <row r="19" spans="1:15" ht="13.95" customHeight="1" x14ac:dyDescent="0.3">
      <c r="A19" s="33">
        <v>25</v>
      </c>
      <c r="B19" s="6">
        <v>8.1</v>
      </c>
      <c r="C19" s="6">
        <v>1.42</v>
      </c>
      <c r="D19" s="34">
        <v>9.9</v>
      </c>
      <c r="E19" s="34">
        <v>1.51</v>
      </c>
      <c r="F19" s="6">
        <v>5.2510000000000003</v>
      </c>
      <c r="G19" s="35" t="s">
        <v>593</v>
      </c>
      <c r="H19" s="6">
        <v>35.500999999999998</v>
      </c>
      <c r="J19" s="33">
        <v>16</v>
      </c>
      <c r="K19" s="36">
        <v>3</v>
      </c>
      <c r="L19" s="6">
        <v>6.1</v>
      </c>
      <c r="M19" s="6">
        <v>16</v>
      </c>
      <c r="N19" s="35" t="s">
        <v>593</v>
      </c>
      <c r="O19" s="36">
        <v>5</v>
      </c>
    </row>
    <row r="20" spans="1:15" ht="13.95" customHeight="1" x14ac:dyDescent="0.3">
      <c r="A20" s="33">
        <v>24</v>
      </c>
      <c r="B20" s="37">
        <v>8.15</v>
      </c>
      <c r="C20" s="37">
        <v>1.44</v>
      </c>
      <c r="D20" s="34">
        <v>10</v>
      </c>
      <c r="E20" s="34">
        <v>1.52</v>
      </c>
      <c r="F20" s="37">
        <v>5.3010000000000002</v>
      </c>
      <c r="G20" s="38" t="s">
        <v>593</v>
      </c>
      <c r="H20" s="37">
        <v>36.000999999999998</v>
      </c>
      <c r="J20" s="33">
        <v>17</v>
      </c>
      <c r="K20" s="36">
        <v>3.05</v>
      </c>
      <c r="L20" s="37">
        <v>6.2</v>
      </c>
      <c r="M20" s="37">
        <v>17</v>
      </c>
      <c r="N20" s="38" t="s">
        <v>593</v>
      </c>
      <c r="O20" s="36">
        <v>5.25</v>
      </c>
    </row>
    <row r="21" spans="1:15" ht="13.95" customHeight="1" x14ac:dyDescent="0.3">
      <c r="A21" s="33">
        <v>23</v>
      </c>
      <c r="B21" s="6">
        <v>8.1999999999999993</v>
      </c>
      <c r="C21" s="6">
        <v>1.46</v>
      </c>
      <c r="D21" s="34">
        <v>10.1</v>
      </c>
      <c r="E21" s="34">
        <v>1.53</v>
      </c>
      <c r="F21" s="6">
        <v>5.351</v>
      </c>
      <c r="G21" s="35" t="s">
        <v>593</v>
      </c>
      <c r="H21" s="6">
        <v>36.500999999999998</v>
      </c>
      <c r="J21" s="33">
        <v>18</v>
      </c>
      <c r="K21" s="36">
        <v>3.1</v>
      </c>
      <c r="L21" s="6">
        <v>6.3</v>
      </c>
      <c r="M21" s="6">
        <v>18</v>
      </c>
      <c r="N21" s="35" t="s">
        <v>593</v>
      </c>
      <c r="O21" s="36">
        <v>5.5</v>
      </c>
    </row>
    <row r="22" spans="1:15" ht="13.95" customHeight="1" x14ac:dyDescent="0.3">
      <c r="A22" s="33">
        <v>22</v>
      </c>
      <c r="B22" s="37">
        <v>8.25</v>
      </c>
      <c r="C22" s="37">
        <v>1.48</v>
      </c>
      <c r="D22" s="34">
        <v>10.199999999999999</v>
      </c>
      <c r="E22" s="34">
        <v>1.54</v>
      </c>
      <c r="F22" s="37">
        <v>5.4009999999999998</v>
      </c>
      <c r="G22" s="38" t="s">
        <v>593</v>
      </c>
      <c r="H22" s="37">
        <v>37.000999999999998</v>
      </c>
      <c r="J22" s="33">
        <v>19</v>
      </c>
      <c r="K22" s="36">
        <v>3.15</v>
      </c>
      <c r="L22" s="37">
        <v>6.4</v>
      </c>
      <c r="M22" s="37">
        <v>19</v>
      </c>
      <c r="N22" s="38" t="s">
        <v>593</v>
      </c>
      <c r="O22" s="36">
        <v>5.75</v>
      </c>
    </row>
    <row r="23" spans="1:15" ht="13.95" customHeight="1" x14ac:dyDescent="0.3">
      <c r="A23" s="33">
        <v>21</v>
      </c>
      <c r="B23" s="6">
        <v>8.3000000000000007</v>
      </c>
      <c r="C23" s="6">
        <v>1.5</v>
      </c>
      <c r="D23" s="34">
        <v>10.3</v>
      </c>
      <c r="E23" s="34">
        <v>1.55</v>
      </c>
      <c r="F23" s="6">
        <v>5.4509999999999996</v>
      </c>
      <c r="G23" s="35" t="s">
        <v>593</v>
      </c>
      <c r="H23" s="6">
        <v>37.500999999999998</v>
      </c>
      <c r="J23" s="33">
        <v>20</v>
      </c>
      <c r="K23" s="36">
        <v>3.2</v>
      </c>
      <c r="L23" s="6">
        <v>6.5</v>
      </c>
      <c r="M23" s="6">
        <v>20</v>
      </c>
      <c r="N23" s="35" t="s">
        <v>593</v>
      </c>
      <c r="O23" s="36">
        <v>6</v>
      </c>
    </row>
    <row r="24" spans="1:15" ht="13.95" customHeight="1" x14ac:dyDescent="0.3">
      <c r="A24" s="33">
        <v>20</v>
      </c>
      <c r="B24" s="37">
        <v>8.35</v>
      </c>
      <c r="C24" s="37">
        <v>1.52</v>
      </c>
      <c r="D24" s="34">
        <v>10.4</v>
      </c>
      <c r="E24" s="34">
        <v>1.56</v>
      </c>
      <c r="F24" s="37">
        <v>5.5010000000000003</v>
      </c>
      <c r="G24" s="38" t="s">
        <v>593</v>
      </c>
      <c r="H24" s="37">
        <v>38.000999999999998</v>
      </c>
      <c r="J24" s="33">
        <v>21</v>
      </c>
      <c r="K24" s="36">
        <v>3.25</v>
      </c>
      <c r="L24" s="37">
        <v>6.6</v>
      </c>
      <c r="M24" s="37">
        <v>21</v>
      </c>
      <c r="N24" s="38" t="s">
        <v>593</v>
      </c>
      <c r="O24" s="36">
        <v>6.25</v>
      </c>
    </row>
    <row r="25" spans="1:15" ht="13.95" customHeight="1" x14ac:dyDescent="0.3">
      <c r="A25" s="33">
        <v>19</v>
      </c>
      <c r="B25" s="6">
        <v>8.4</v>
      </c>
      <c r="C25" s="6">
        <v>1.54</v>
      </c>
      <c r="D25" s="34">
        <v>10.5</v>
      </c>
      <c r="E25" s="34">
        <v>1.57</v>
      </c>
      <c r="F25" s="6">
        <v>5.5510000000000002</v>
      </c>
      <c r="G25" s="35" t="s">
        <v>593</v>
      </c>
      <c r="H25" s="6">
        <v>38.500999999999998</v>
      </c>
      <c r="J25" s="33">
        <v>22</v>
      </c>
      <c r="K25" s="36">
        <v>3.3</v>
      </c>
      <c r="L25" s="6">
        <v>6.7</v>
      </c>
      <c r="M25" s="6">
        <v>22</v>
      </c>
      <c r="N25" s="35" t="s">
        <v>593</v>
      </c>
      <c r="O25" s="36">
        <v>6.5</v>
      </c>
    </row>
    <row r="26" spans="1:15" ht="13.95" customHeight="1" x14ac:dyDescent="0.3">
      <c r="A26" s="33">
        <v>18</v>
      </c>
      <c r="B26" s="37">
        <v>8.4499999999999993</v>
      </c>
      <c r="C26" s="37">
        <v>1.56</v>
      </c>
      <c r="D26" s="34">
        <v>10.6</v>
      </c>
      <c r="E26" s="34">
        <v>1.58</v>
      </c>
      <c r="F26" s="37">
        <v>5.601</v>
      </c>
      <c r="G26" s="38" t="s">
        <v>593</v>
      </c>
      <c r="H26" s="37">
        <v>39.000999999999998</v>
      </c>
      <c r="J26" s="33">
        <v>23</v>
      </c>
      <c r="K26" s="36">
        <v>3.35</v>
      </c>
      <c r="L26" s="37">
        <v>6.8</v>
      </c>
      <c r="M26" s="37">
        <v>23</v>
      </c>
      <c r="N26" s="38" t="s">
        <v>593</v>
      </c>
      <c r="O26" s="36">
        <v>6.75</v>
      </c>
    </row>
    <row r="27" spans="1:15" ht="13.95" customHeight="1" x14ac:dyDescent="0.3">
      <c r="A27" s="33">
        <v>17</v>
      </c>
      <c r="B27" s="6">
        <v>8.5</v>
      </c>
      <c r="C27" s="6">
        <v>1.58</v>
      </c>
      <c r="D27" s="34">
        <v>10.7</v>
      </c>
      <c r="E27" s="34">
        <v>1.59</v>
      </c>
      <c r="F27" s="6">
        <v>5.6509999999999998</v>
      </c>
      <c r="G27" s="35" t="s">
        <v>593</v>
      </c>
      <c r="H27" s="6">
        <v>39.500999999999998</v>
      </c>
      <c r="J27" s="33">
        <v>24</v>
      </c>
      <c r="K27" s="36">
        <v>3.4</v>
      </c>
      <c r="L27" s="6">
        <v>6.9</v>
      </c>
      <c r="M27" s="6">
        <v>24</v>
      </c>
      <c r="N27" s="35" t="s">
        <v>593</v>
      </c>
      <c r="O27" s="36">
        <v>7</v>
      </c>
    </row>
    <row r="28" spans="1:15" ht="13.95" customHeight="1" x14ac:dyDescent="0.3">
      <c r="A28" s="33">
        <v>16</v>
      </c>
      <c r="B28" s="37">
        <v>8.5500000000000007</v>
      </c>
      <c r="C28" s="37">
        <v>2</v>
      </c>
      <c r="D28" s="34">
        <v>10.8</v>
      </c>
      <c r="E28" s="34">
        <v>2</v>
      </c>
      <c r="F28" s="37">
        <v>5.7009999999999996</v>
      </c>
      <c r="G28" s="38" t="s">
        <v>593</v>
      </c>
      <c r="H28" s="37">
        <v>40.000999999999998</v>
      </c>
      <c r="J28" s="33">
        <v>25</v>
      </c>
      <c r="K28" s="36">
        <v>3.45</v>
      </c>
      <c r="L28" s="37">
        <v>7</v>
      </c>
      <c r="M28" s="37">
        <v>25</v>
      </c>
      <c r="N28" s="38" t="s">
        <v>593</v>
      </c>
      <c r="O28" s="36">
        <v>7.25</v>
      </c>
    </row>
    <row r="29" spans="1:15" ht="13.95" customHeight="1" x14ac:dyDescent="0.3">
      <c r="A29" s="33">
        <v>15</v>
      </c>
      <c r="B29" s="6">
        <v>8.6</v>
      </c>
      <c r="C29" s="6">
        <v>2.02</v>
      </c>
      <c r="D29" s="34">
        <v>10.9</v>
      </c>
      <c r="E29" s="34">
        <v>2.02</v>
      </c>
      <c r="F29" s="6">
        <v>5.7510000000000003</v>
      </c>
      <c r="G29" s="35" t="s">
        <v>593</v>
      </c>
      <c r="H29" s="6">
        <v>41.000999999999998</v>
      </c>
      <c r="J29" s="33">
        <v>26</v>
      </c>
      <c r="K29" s="36">
        <v>3.5</v>
      </c>
      <c r="L29" s="6">
        <v>7.1</v>
      </c>
      <c r="M29" s="6">
        <v>26</v>
      </c>
      <c r="N29" s="35" t="s">
        <v>593</v>
      </c>
      <c r="O29" s="36">
        <v>7.5</v>
      </c>
    </row>
    <row r="30" spans="1:15" ht="13.95" customHeight="1" x14ac:dyDescent="0.3">
      <c r="A30" s="33">
        <v>14</v>
      </c>
      <c r="B30" s="37">
        <v>8.65</v>
      </c>
      <c r="C30" s="37">
        <v>2.04</v>
      </c>
      <c r="D30" s="34">
        <v>11</v>
      </c>
      <c r="E30" s="34">
        <v>2.04</v>
      </c>
      <c r="F30" s="37">
        <v>5.8010000000000002</v>
      </c>
      <c r="G30" s="38" t="s">
        <v>593</v>
      </c>
      <c r="H30" s="37">
        <v>42.000999999999998</v>
      </c>
      <c r="J30" s="33">
        <v>27</v>
      </c>
      <c r="K30" s="36">
        <v>3.55</v>
      </c>
      <c r="L30" s="37">
        <v>7.2</v>
      </c>
      <c r="M30" s="37">
        <v>27</v>
      </c>
      <c r="N30" s="38" t="s">
        <v>593</v>
      </c>
      <c r="O30" s="36">
        <v>7.75</v>
      </c>
    </row>
    <row r="31" spans="1:15" ht="13.95" customHeight="1" x14ac:dyDescent="0.3">
      <c r="A31" s="33">
        <v>13</v>
      </c>
      <c r="B31" s="6">
        <v>8.6999999999999993</v>
      </c>
      <c r="C31" s="6">
        <v>2.06</v>
      </c>
      <c r="D31" s="34">
        <v>11.2</v>
      </c>
      <c r="E31" s="34">
        <v>2.06</v>
      </c>
      <c r="F31" s="6">
        <v>5.9009999999999998</v>
      </c>
      <c r="G31" s="35" t="s">
        <v>593</v>
      </c>
      <c r="H31" s="6">
        <v>43.000999999999998</v>
      </c>
      <c r="J31" s="33">
        <v>28</v>
      </c>
      <c r="K31" s="36">
        <v>3.6</v>
      </c>
      <c r="L31" s="6">
        <v>7.3</v>
      </c>
      <c r="M31" s="6">
        <v>28</v>
      </c>
      <c r="N31" s="35" t="s">
        <v>593</v>
      </c>
      <c r="O31" s="36">
        <v>8</v>
      </c>
    </row>
    <row r="32" spans="1:15" ht="13.95" customHeight="1" x14ac:dyDescent="0.3">
      <c r="A32" s="33">
        <v>12</v>
      </c>
      <c r="B32" s="37">
        <v>8.75</v>
      </c>
      <c r="C32" s="37">
        <v>2.08</v>
      </c>
      <c r="D32" s="34">
        <v>11.4</v>
      </c>
      <c r="E32" s="34">
        <v>2.08</v>
      </c>
      <c r="F32" s="37">
        <v>6.0010000000000003</v>
      </c>
      <c r="G32" s="38" t="s">
        <v>593</v>
      </c>
      <c r="H32" s="37">
        <v>44.000999999999998</v>
      </c>
      <c r="J32" s="33">
        <v>29</v>
      </c>
      <c r="K32" s="36">
        <v>3.65</v>
      </c>
      <c r="L32" s="37">
        <v>7.4</v>
      </c>
      <c r="M32" s="37">
        <v>29</v>
      </c>
      <c r="N32" s="38" t="s">
        <v>593</v>
      </c>
      <c r="O32" s="36">
        <v>8.25</v>
      </c>
    </row>
    <row r="33" spans="1:15" ht="13.95" customHeight="1" x14ac:dyDescent="0.3">
      <c r="A33" s="33">
        <v>11</v>
      </c>
      <c r="B33" s="6">
        <v>8.8000000000000007</v>
      </c>
      <c r="C33" s="6">
        <v>2.1</v>
      </c>
      <c r="D33" s="34">
        <v>11.6</v>
      </c>
      <c r="E33" s="34">
        <v>2.1</v>
      </c>
      <c r="F33" s="6">
        <v>6.101</v>
      </c>
      <c r="G33" s="35" t="s">
        <v>593</v>
      </c>
      <c r="H33" s="6">
        <v>45.000999999999998</v>
      </c>
      <c r="J33" s="33">
        <v>30</v>
      </c>
      <c r="K33" s="36">
        <v>3.7</v>
      </c>
      <c r="L33" s="6">
        <v>7.5</v>
      </c>
      <c r="M33" s="6">
        <v>30</v>
      </c>
      <c r="N33" s="35" t="s">
        <v>593</v>
      </c>
      <c r="O33" s="36">
        <v>8.5</v>
      </c>
    </row>
    <row r="34" spans="1:15" ht="13.95" customHeight="1" x14ac:dyDescent="0.3">
      <c r="A34" s="33">
        <v>10</v>
      </c>
      <c r="B34" s="37">
        <v>8.9</v>
      </c>
      <c r="C34" s="37">
        <v>2.12</v>
      </c>
      <c r="D34" s="34">
        <v>11.8</v>
      </c>
      <c r="E34" s="34">
        <v>2.12</v>
      </c>
      <c r="F34" s="37">
        <v>6.2009999999999996</v>
      </c>
      <c r="G34" s="38" t="s">
        <v>593</v>
      </c>
      <c r="H34" s="37">
        <v>46.000999999999998</v>
      </c>
      <c r="J34" s="33">
        <v>31</v>
      </c>
      <c r="K34" s="36">
        <v>3.75</v>
      </c>
      <c r="L34" s="37">
        <v>7.6</v>
      </c>
      <c r="M34" s="37">
        <v>31</v>
      </c>
      <c r="N34" s="38" t="s">
        <v>593</v>
      </c>
      <c r="O34" s="36">
        <v>8.75</v>
      </c>
    </row>
    <row r="35" spans="1:15" ht="13.95" customHeight="1" x14ac:dyDescent="0.3">
      <c r="A35" s="33">
        <v>9</v>
      </c>
      <c r="B35" s="6">
        <v>9</v>
      </c>
      <c r="C35" s="6">
        <v>2.14</v>
      </c>
      <c r="D35" s="34">
        <v>12</v>
      </c>
      <c r="E35" s="34">
        <v>2.15</v>
      </c>
      <c r="F35" s="6">
        <v>6.3010000000000002</v>
      </c>
      <c r="G35" s="35" t="s">
        <v>593</v>
      </c>
      <c r="H35" s="6">
        <v>47.000999999999998</v>
      </c>
      <c r="J35" s="33">
        <v>32</v>
      </c>
      <c r="K35" s="36">
        <v>3.8</v>
      </c>
      <c r="L35" s="6">
        <v>7.7</v>
      </c>
      <c r="M35" s="6">
        <v>32</v>
      </c>
      <c r="N35" s="35" t="s">
        <v>593</v>
      </c>
      <c r="O35" s="36">
        <v>9</v>
      </c>
    </row>
    <row r="36" spans="1:15" ht="13.95" customHeight="1" x14ac:dyDescent="0.3">
      <c r="A36" s="33">
        <v>8</v>
      </c>
      <c r="B36" s="37">
        <v>9.1</v>
      </c>
      <c r="C36" s="37">
        <v>2.16</v>
      </c>
      <c r="D36" s="34">
        <v>12.2</v>
      </c>
      <c r="E36" s="34">
        <v>2.1800000000000002</v>
      </c>
      <c r="F36" s="37">
        <v>6.4009999999999998</v>
      </c>
      <c r="G36" s="38" t="s">
        <v>593</v>
      </c>
      <c r="H36" s="37">
        <v>48.000999999999998</v>
      </c>
      <c r="J36" s="33">
        <v>33</v>
      </c>
      <c r="K36" s="36">
        <v>3.85</v>
      </c>
      <c r="L36" s="37">
        <v>7.8</v>
      </c>
      <c r="M36" s="37">
        <v>33</v>
      </c>
      <c r="N36" s="38" t="s">
        <v>593</v>
      </c>
      <c r="O36" s="36">
        <v>9.25</v>
      </c>
    </row>
    <row r="37" spans="1:15" ht="13.95" customHeight="1" x14ac:dyDescent="0.3">
      <c r="A37" s="33">
        <v>7</v>
      </c>
      <c r="B37" s="6">
        <v>9.1999999999999993</v>
      </c>
      <c r="C37" s="6">
        <v>2.1800000000000002</v>
      </c>
      <c r="D37" s="34">
        <v>12.4</v>
      </c>
      <c r="E37" s="34">
        <v>2.2200000000000002</v>
      </c>
      <c r="F37" s="6">
        <v>6.5010000000000003</v>
      </c>
      <c r="G37" s="35" t="s">
        <v>593</v>
      </c>
      <c r="H37" s="6">
        <v>50.000999999999998</v>
      </c>
      <c r="J37" s="33">
        <v>34</v>
      </c>
      <c r="K37" s="36">
        <v>3.9</v>
      </c>
      <c r="L37" s="6">
        <v>7.9</v>
      </c>
      <c r="M37" s="6">
        <v>34</v>
      </c>
      <c r="N37" s="35" t="s">
        <v>593</v>
      </c>
      <c r="O37" s="36">
        <v>9.5</v>
      </c>
    </row>
    <row r="38" spans="1:15" ht="13.95" customHeight="1" x14ac:dyDescent="0.3">
      <c r="A38" s="33">
        <v>6</v>
      </c>
      <c r="B38" s="37">
        <v>9.3000000000000007</v>
      </c>
      <c r="C38" s="37">
        <v>2.2000000000000002</v>
      </c>
      <c r="D38" s="34">
        <v>12.6</v>
      </c>
      <c r="E38" s="34">
        <v>2.25</v>
      </c>
      <c r="F38" s="37">
        <v>6.601</v>
      </c>
      <c r="G38" s="38" t="s">
        <v>593</v>
      </c>
      <c r="H38" s="37">
        <v>52.000999999999998</v>
      </c>
      <c r="J38" s="33">
        <v>35</v>
      </c>
      <c r="K38" s="36">
        <v>3.95</v>
      </c>
      <c r="L38" s="37">
        <v>8</v>
      </c>
      <c r="M38" s="37">
        <v>35</v>
      </c>
      <c r="N38" s="38" t="s">
        <v>593</v>
      </c>
      <c r="O38" s="36">
        <v>9.75</v>
      </c>
    </row>
    <row r="39" spans="1:15" ht="13.95" customHeight="1" x14ac:dyDescent="0.3">
      <c r="A39" s="33">
        <v>5</v>
      </c>
      <c r="B39" s="6">
        <v>9.4</v>
      </c>
      <c r="C39" s="6">
        <v>2.2200000000000002</v>
      </c>
      <c r="D39" s="34">
        <v>12.8</v>
      </c>
      <c r="E39" s="34">
        <v>2.2999999999999998</v>
      </c>
      <c r="F39" s="6">
        <v>6.8010000000000002</v>
      </c>
      <c r="G39" s="35" t="s">
        <v>593</v>
      </c>
      <c r="H39" s="6">
        <v>54.000999999999998</v>
      </c>
      <c r="J39" s="33">
        <v>36</v>
      </c>
      <c r="K39" s="36">
        <v>4</v>
      </c>
      <c r="L39" s="6">
        <v>8.1999999999999993</v>
      </c>
      <c r="M39" s="6">
        <v>36</v>
      </c>
      <c r="N39" s="35" t="s">
        <v>593</v>
      </c>
      <c r="O39" s="36">
        <v>10</v>
      </c>
    </row>
    <row r="40" spans="1:15" ht="13.95" customHeight="1" x14ac:dyDescent="0.3">
      <c r="A40" s="33">
        <v>4</v>
      </c>
      <c r="B40" s="37">
        <v>9.5</v>
      </c>
      <c r="C40" s="37">
        <v>2.2400000000000002</v>
      </c>
      <c r="D40" s="34">
        <v>13.2</v>
      </c>
      <c r="E40" s="34">
        <v>2.35</v>
      </c>
      <c r="F40" s="37">
        <v>7.0010000000000003</v>
      </c>
      <c r="G40" s="38" t="s">
        <v>593</v>
      </c>
      <c r="H40" s="37">
        <v>56.000999999999998</v>
      </c>
      <c r="J40" s="33">
        <v>37</v>
      </c>
      <c r="K40" s="36">
        <v>4.05</v>
      </c>
      <c r="L40" s="37">
        <v>8.4</v>
      </c>
      <c r="M40" s="37">
        <v>37</v>
      </c>
      <c r="N40" s="38" t="s">
        <v>593</v>
      </c>
      <c r="O40" s="36">
        <v>10.5</v>
      </c>
    </row>
    <row r="41" spans="1:15" ht="13.95" customHeight="1" x14ac:dyDescent="0.3">
      <c r="A41" s="33">
        <v>3</v>
      </c>
      <c r="B41" s="6">
        <v>9.6</v>
      </c>
      <c r="C41" s="6">
        <v>2.2599999999999998</v>
      </c>
      <c r="D41" s="34">
        <v>13.6</v>
      </c>
      <c r="E41" s="34">
        <v>2.4</v>
      </c>
      <c r="F41" s="6">
        <v>7.2510000000000003</v>
      </c>
      <c r="G41" s="35" t="s">
        <v>593</v>
      </c>
      <c r="H41" s="6">
        <v>58.000999999999998</v>
      </c>
      <c r="J41" s="33">
        <v>38</v>
      </c>
      <c r="K41" s="36">
        <v>4.0999999999999996</v>
      </c>
      <c r="L41" s="6">
        <v>8.6</v>
      </c>
      <c r="M41" s="6">
        <v>38</v>
      </c>
      <c r="N41" s="35" t="s">
        <v>593</v>
      </c>
      <c r="O41" s="36">
        <v>11</v>
      </c>
    </row>
    <row r="42" spans="1:15" ht="13.95" customHeight="1" x14ac:dyDescent="0.3">
      <c r="A42" s="33">
        <v>2</v>
      </c>
      <c r="B42" s="37">
        <v>9.6999999999999993</v>
      </c>
      <c r="C42" s="37">
        <v>2.2799999999999998</v>
      </c>
      <c r="D42" s="34">
        <v>14</v>
      </c>
      <c r="E42" s="34">
        <v>2.4500000000000002</v>
      </c>
      <c r="F42" s="37">
        <v>7.5010000000000003</v>
      </c>
      <c r="G42" s="38" t="s">
        <v>593</v>
      </c>
      <c r="H42" s="37">
        <v>60.000999999999998</v>
      </c>
      <c r="J42" s="33">
        <v>39</v>
      </c>
      <c r="K42" s="36">
        <v>4.1500000000000004</v>
      </c>
      <c r="L42" s="37">
        <v>8.8000000000000007</v>
      </c>
      <c r="M42" s="37">
        <v>39</v>
      </c>
      <c r="N42" s="38" t="s">
        <v>593</v>
      </c>
      <c r="O42" s="36">
        <v>11.5</v>
      </c>
    </row>
    <row r="43" spans="1:15" ht="13.95" customHeight="1" x14ac:dyDescent="0.3">
      <c r="A43" s="33">
        <v>1</v>
      </c>
      <c r="B43" s="6">
        <v>9.8000000000000007</v>
      </c>
      <c r="C43" s="6">
        <v>2.2999999999999998</v>
      </c>
      <c r="D43" s="34">
        <v>20</v>
      </c>
      <c r="E43" s="34">
        <v>9.2010000000000005</v>
      </c>
      <c r="F43" s="6">
        <v>8.0009999999999994</v>
      </c>
      <c r="G43" s="35" t="s">
        <v>593</v>
      </c>
      <c r="H43" s="6">
        <v>62.500999999999998</v>
      </c>
      <c r="J43" s="33">
        <v>40</v>
      </c>
      <c r="K43" s="36">
        <v>4.2</v>
      </c>
      <c r="L43" s="6">
        <v>9</v>
      </c>
      <c r="M43" s="6">
        <v>40</v>
      </c>
      <c r="N43" s="35" t="s">
        <v>593</v>
      </c>
      <c r="O43" s="36">
        <v>13</v>
      </c>
    </row>
    <row r="44" spans="1:15" ht="13.95" customHeight="1" x14ac:dyDescent="0.3">
      <c r="A44" s="39">
        <v>0</v>
      </c>
      <c r="B44" s="39" t="s">
        <v>594</v>
      </c>
      <c r="C44" s="39" t="s">
        <v>594</v>
      </c>
      <c r="D44" s="39" t="s">
        <v>594</v>
      </c>
      <c r="E44" s="39" t="s">
        <v>594</v>
      </c>
      <c r="F44" s="39" t="s">
        <v>594</v>
      </c>
      <c r="G44" s="39" t="s">
        <v>594</v>
      </c>
      <c r="H44" s="39" t="s">
        <v>594</v>
      </c>
      <c r="J44" s="39">
        <v>0</v>
      </c>
      <c r="K44" s="39" t="s">
        <v>594</v>
      </c>
      <c r="L44" s="39" t="s">
        <v>594</v>
      </c>
      <c r="M44" s="39" t="s">
        <v>594</v>
      </c>
      <c r="N44" s="39" t="s">
        <v>594</v>
      </c>
      <c r="O44" s="39" t="s">
        <v>594</v>
      </c>
    </row>
    <row r="46" spans="1:15" x14ac:dyDescent="0.3">
      <c r="A46" s="47" t="s">
        <v>595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4">
    <mergeCell ref="A1:O1"/>
    <mergeCell ref="A2:H2"/>
    <mergeCell ref="J2:O2"/>
    <mergeCell ref="A46:O46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EF</vt:lpstr>
      <vt:lpstr>EG</vt:lpstr>
      <vt:lpstr>PF</vt:lpstr>
      <vt:lpstr>PG</vt:lpstr>
      <vt:lpstr>BF</vt:lpstr>
      <vt:lpstr>BG</vt:lpstr>
      <vt:lpstr>BAREME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2026-06-02T14:33:58Z</dcterms:created>
  <dcterms:modified xsi:type="dcterms:W3CDTF">2026-06-02T15:10:41Z</dcterms:modified>
  <cp:category/>
</cp:coreProperties>
</file>